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Z:\STARO\DISK-MARINA\POPIS FIRMI I SVI DOKUMENTI\POPIS FIRMI\JVP ČEPIN\IZVJEŠTAJI-FINA\MIN-2025\"/>
    </mc:Choice>
  </mc:AlternateContent>
  <xr:revisionPtr revIDLastSave="0" documentId="13_ncr:1_{AD1CA334-ED37-407D-BBA9-847609D174B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G326" i="9"/>
  <c r="E326" i="9" s="1"/>
  <c r="B326" i="9" s="1"/>
  <c r="F326" i="9"/>
  <c r="H325" i="9"/>
  <c r="G325" i="9"/>
  <c r="E325" i="9" s="1"/>
  <c r="B325" i="9" s="1"/>
  <c r="F325" i="9"/>
  <c r="H324" i="9"/>
  <c r="G324" i="9"/>
  <c r="E324" i="9" s="1"/>
  <c r="B324" i="9" s="1"/>
  <c r="F324" i="9"/>
  <c r="H323" i="9"/>
  <c r="E323" i="9" s="1"/>
  <c r="B323" i="9" s="1"/>
  <c r="G323" i="9"/>
  <c r="F323" i="9"/>
  <c r="H322" i="9"/>
  <c r="E322" i="9" s="1"/>
  <c r="B322" i="9" s="1"/>
  <c r="G322" i="9"/>
  <c r="F322" i="9"/>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G311" i="9"/>
  <c r="F311" i="9"/>
  <c r="F310" i="9"/>
  <c r="F309" i="9"/>
  <c r="F308" i="9"/>
  <c r="H307" i="9"/>
  <c r="G307" i="9"/>
  <c r="E307" i="9" s="1"/>
  <c r="B307" i="9" s="1"/>
  <c r="F307" i="9"/>
  <c r="F306" i="9"/>
  <c r="H305" i="9"/>
  <c r="G305" i="9"/>
  <c r="E305" i="9" s="1"/>
  <c r="B305" i="9" s="1"/>
  <c r="F305" i="9"/>
  <c r="H304" i="9"/>
  <c r="G304" i="9"/>
  <c r="E304" i="9" s="1"/>
  <c r="B304" i="9" s="1"/>
  <c r="F304" i="9"/>
  <c r="H303" i="9"/>
  <c r="E303" i="9" s="1"/>
  <c r="B303" i="9" s="1"/>
  <c r="G303" i="9"/>
  <c r="F303" i="9"/>
  <c r="F302" i="9"/>
  <c r="F301" i="9"/>
  <c r="F300" i="9"/>
  <c r="F299" i="9"/>
  <c r="F298" i="9" s="1"/>
  <c r="F297" i="9"/>
  <c r="L296" i="9"/>
  <c r="F296" i="9" s="1"/>
  <c r="H296" i="9"/>
  <c r="F295" i="9"/>
  <c r="I294" i="9"/>
  <c r="H294" i="9"/>
  <c r="F294" i="9"/>
  <c r="E293" i="9"/>
  <c r="M292" i="9"/>
  <c r="L292" i="9"/>
  <c r="E292" i="9"/>
  <c r="M291" i="9"/>
  <c r="F291" i="9" s="1"/>
  <c r="B291" i="9" s="1"/>
  <c r="L291" i="9"/>
  <c r="E291" i="9"/>
  <c r="M290" i="9"/>
  <c r="L290" i="9"/>
  <c r="F290" i="9"/>
  <c r="E290" i="9"/>
  <c r="B290" i="9" s="1"/>
  <c r="M289" i="9"/>
  <c r="L289" i="9"/>
  <c r="F289" i="9" s="1"/>
  <c r="B289" i="9" s="1"/>
  <c r="E289" i="9"/>
  <c r="M288" i="9"/>
  <c r="L288" i="9"/>
  <c r="F288" i="9" s="1"/>
  <c r="E288" i="9"/>
  <c r="B288" i="9" s="1"/>
  <c r="M287" i="9"/>
  <c r="L287" i="9"/>
  <c r="F287" i="9"/>
  <c r="E287" i="9"/>
  <c r="B287" i="9" s="1"/>
  <c r="M286" i="9"/>
  <c r="L286" i="9"/>
  <c r="F286" i="9" s="1"/>
  <c r="E286" i="9"/>
  <c r="M285" i="9"/>
  <c r="L285" i="9"/>
  <c r="F285" i="9" s="1"/>
  <c r="B285" i="9" s="1"/>
  <c r="E285" i="9"/>
  <c r="M284" i="9"/>
  <c r="L284" i="9"/>
  <c r="E284" i="9"/>
  <c r="M283" i="9"/>
  <c r="F283" i="9" s="1"/>
  <c r="B283" i="9" s="1"/>
  <c r="L283" i="9"/>
  <c r="E283" i="9"/>
  <c r="M282" i="9"/>
  <c r="L282" i="9"/>
  <c r="F282" i="9" s="1"/>
  <c r="E282" i="9"/>
  <c r="B282" i="9" s="1"/>
  <c r="M281" i="9"/>
  <c r="L281" i="9"/>
  <c r="F281" i="9" s="1"/>
  <c r="B281" i="9" s="1"/>
  <c r="E281" i="9"/>
  <c r="M280" i="9"/>
  <c r="L280" i="9"/>
  <c r="E280" i="9"/>
  <c r="M279" i="9"/>
  <c r="L279" i="9"/>
  <c r="F279" i="9"/>
  <c r="E279" i="9"/>
  <c r="B279" i="9" s="1"/>
  <c r="M278" i="9"/>
  <c r="L278" i="9"/>
  <c r="F278" i="9" s="1"/>
  <c r="E278" i="9"/>
  <c r="M277" i="9"/>
  <c r="L277" i="9"/>
  <c r="F277" i="9" s="1"/>
  <c r="B277" i="9" s="1"/>
  <c r="E277" i="9"/>
  <c r="M276" i="9"/>
  <c r="L276" i="9"/>
  <c r="E276" i="9"/>
  <c r="M275" i="9"/>
  <c r="F275" i="9" s="1"/>
  <c r="B275" i="9" s="1"/>
  <c r="L275" i="9"/>
  <c r="E275" i="9"/>
  <c r="M274" i="9"/>
  <c r="L274" i="9"/>
  <c r="F274" i="9" s="1"/>
  <c r="E274" i="9"/>
  <c r="B274" i="9" s="1"/>
  <c r="M273" i="9"/>
  <c r="L273" i="9"/>
  <c r="F273" i="9" s="1"/>
  <c r="B273" i="9" s="1"/>
  <c r="E273" i="9"/>
  <c r="M272" i="9"/>
  <c r="L272" i="9"/>
  <c r="E272" i="9"/>
  <c r="M271" i="9"/>
  <c r="L271" i="9"/>
  <c r="F271" i="9"/>
  <c r="E271" i="9"/>
  <c r="B271" i="9" s="1"/>
  <c r="M270" i="9"/>
  <c r="L270" i="9"/>
  <c r="F270" i="9" s="1"/>
  <c r="E270" i="9"/>
  <c r="M269" i="9"/>
  <c r="L269" i="9"/>
  <c r="F269" i="9" s="1"/>
  <c r="B269" i="9" s="1"/>
  <c r="E269" i="9"/>
  <c r="M268" i="9"/>
  <c r="L268" i="9"/>
  <c r="E268" i="9"/>
  <c r="M267" i="9"/>
  <c r="F267" i="9" s="1"/>
  <c r="B267" i="9" s="1"/>
  <c r="L267" i="9"/>
  <c r="E267" i="9"/>
  <c r="M266" i="9"/>
  <c r="L266" i="9"/>
  <c r="F266" i="9" s="1"/>
  <c r="E266" i="9"/>
  <c r="B266" i="9" s="1"/>
  <c r="M265" i="9"/>
  <c r="L265" i="9"/>
  <c r="F265" i="9" s="1"/>
  <c r="B265" i="9" s="1"/>
  <c r="E265" i="9"/>
  <c r="M264" i="9"/>
  <c r="L264" i="9"/>
  <c r="E264" i="9"/>
  <c r="M263" i="9"/>
  <c r="L263" i="9"/>
  <c r="F263" i="9"/>
  <c r="B263" i="9" s="1"/>
  <c r="E263" i="9"/>
  <c r="M262" i="9"/>
  <c r="L262" i="9"/>
  <c r="F262" i="9" s="1"/>
  <c r="E262" i="9"/>
  <c r="M261" i="9"/>
  <c r="L261" i="9"/>
  <c r="F261" i="9" s="1"/>
  <c r="B261" i="9" s="1"/>
  <c r="E261" i="9"/>
  <c r="M260" i="9"/>
  <c r="L260" i="9"/>
  <c r="E260" i="9"/>
  <c r="M259" i="9"/>
  <c r="F259" i="9" s="1"/>
  <c r="B259" i="9" s="1"/>
  <c r="L259" i="9"/>
  <c r="E259" i="9"/>
  <c r="M258" i="9"/>
  <c r="L258" i="9"/>
  <c r="F258" i="9" s="1"/>
  <c r="E258" i="9"/>
  <c r="B258" i="9" s="1"/>
  <c r="M257" i="9"/>
  <c r="L257" i="9"/>
  <c r="F257" i="9" s="1"/>
  <c r="B257" i="9" s="1"/>
  <c r="E257" i="9"/>
  <c r="M256" i="9"/>
  <c r="L256" i="9"/>
  <c r="E256" i="9"/>
  <c r="M255" i="9"/>
  <c r="L255" i="9"/>
  <c r="F255" i="9"/>
  <c r="B255" i="9" s="1"/>
  <c r="E255" i="9"/>
  <c r="M254" i="9"/>
  <c r="L254" i="9"/>
  <c r="F254" i="9" s="1"/>
  <c r="E254" i="9"/>
  <c r="M253" i="9"/>
  <c r="L253" i="9"/>
  <c r="F253" i="9" s="1"/>
  <c r="B253" i="9" s="1"/>
  <c r="E253" i="9"/>
  <c r="M252" i="9"/>
  <c r="L252" i="9"/>
  <c r="E252" i="9"/>
  <c r="M251" i="9"/>
  <c r="F251" i="9" s="1"/>
  <c r="B251" i="9" s="1"/>
  <c r="L251" i="9"/>
  <c r="E251" i="9"/>
  <c r="M250" i="9"/>
  <c r="L250" i="9"/>
  <c r="F250" i="9" s="1"/>
  <c r="E250" i="9"/>
  <c r="M249" i="9"/>
  <c r="L249" i="9"/>
  <c r="F249" i="9" s="1"/>
  <c r="B249" i="9" s="1"/>
  <c r="E249" i="9"/>
  <c r="M248" i="9"/>
  <c r="L248" i="9"/>
  <c r="E248" i="9"/>
  <c r="M247" i="9"/>
  <c r="L247" i="9"/>
  <c r="F247" i="9"/>
  <c r="B247" i="9" s="1"/>
  <c r="E247" i="9"/>
  <c r="M246" i="9"/>
  <c r="L246" i="9"/>
  <c r="F246" i="9" s="1"/>
  <c r="E246" i="9"/>
  <c r="M245" i="9"/>
  <c r="L245" i="9"/>
  <c r="F245" i="9" s="1"/>
  <c r="B245" i="9" s="1"/>
  <c r="E245" i="9"/>
  <c r="M244" i="9"/>
  <c r="L244" i="9"/>
  <c r="E244" i="9"/>
  <c r="M243" i="9"/>
  <c r="F243" i="9" s="1"/>
  <c r="L243" i="9"/>
  <c r="E243" i="9"/>
  <c r="B243" i="9"/>
  <c r="M242" i="9"/>
  <c r="L242" i="9"/>
  <c r="E242" i="9"/>
  <c r="M241" i="9"/>
  <c r="L241" i="9"/>
  <c r="F241" i="9" s="1"/>
  <c r="B241" i="9" s="1"/>
  <c r="E241" i="9"/>
  <c r="M240" i="9"/>
  <c r="L240" i="9"/>
  <c r="E240" i="9"/>
  <c r="M239" i="9"/>
  <c r="L239" i="9"/>
  <c r="F239" i="9"/>
  <c r="B239" i="9" s="1"/>
  <c r="E239" i="9"/>
  <c r="M238" i="9"/>
  <c r="L238" i="9"/>
  <c r="F238" i="9" s="1"/>
  <c r="E238" i="9"/>
  <c r="M237" i="9"/>
  <c r="L237" i="9"/>
  <c r="E237" i="9"/>
  <c r="M236" i="9"/>
  <c r="L236" i="9"/>
  <c r="E236" i="9"/>
  <c r="M235" i="9"/>
  <c r="F235" i="9" s="1"/>
  <c r="B235" i="9" s="1"/>
  <c r="L235" i="9"/>
  <c r="E235" i="9"/>
  <c r="M234" i="9"/>
  <c r="L234" i="9"/>
  <c r="F234" i="9" s="1"/>
  <c r="E234" i="9"/>
  <c r="B234" i="9" s="1"/>
  <c r="M233" i="9"/>
  <c r="L233" i="9"/>
  <c r="F233" i="9" s="1"/>
  <c r="B233" i="9" s="1"/>
  <c r="E233" i="9"/>
  <c r="M232" i="9"/>
  <c r="L232" i="9"/>
  <c r="E232" i="9"/>
  <c r="M231" i="9"/>
  <c r="L231" i="9"/>
  <c r="F231" i="9"/>
  <c r="B231" i="9" s="1"/>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E168" i="9" s="1"/>
  <c r="G168" i="9"/>
  <c r="F168" i="9"/>
  <c r="H167" i="9"/>
  <c r="G167" i="9"/>
  <c r="E167" i="9" s="1"/>
  <c r="B167" i="9" s="1"/>
  <c r="F167" i="9"/>
  <c r="H166" i="9"/>
  <c r="G166" i="9"/>
  <c r="F166" i="9"/>
  <c r="H165" i="9"/>
  <c r="G165" i="9"/>
  <c r="F165" i="9"/>
  <c r="E165" i="9"/>
  <c r="B165" i="9" s="1"/>
  <c r="H164" i="9"/>
  <c r="E164" i="9" s="1"/>
  <c r="B164" i="9" s="1"/>
  <c r="G164" i="9"/>
  <c r="F164" i="9"/>
  <c r="H163" i="9"/>
  <c r="G163" i="9"/>
  <c r="E163" i="9" s="1"/>
  <c r="B163" i="9" s="1"/>
  <c r="F163" i="9"/>
  <c r="H162" i="9"/>
  <c r="G162" i="9"/>
  <c r="E162" i="9" s="1"/>
  <c r="B162" i="9" s="1"/>
  <c r="F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H148" i="9"/>
  <c r="G148" i="9"/>
  <c r="E148" i="9" s="1"/>
  <c r="F148" i="9"/>
  <c r="H147" i="9"/>
  <c r="G147" i="9"/>
  <c r="F147" i="9"/>
  <c r="H146" i="9"/>
  <c r="G146" i="9"/>
  <c r="F146" i="9"/>
  <c r="E146" i="9"/>
  <c r="B146" i="9" s="1"/>
  <c r="H145" i="9"/>
  <c r="G145" i="9"/>
  <c r="F145" i="9"/>
  <c r="E145" i="9"/>
  <c r="H144" i="9"/>
  <c r="G144" i="9"/>
  <c r="E144" i="9" s="1"/>
  <c r="F144" i="9"/>
  <c r="H143" i="9"/>
  <c r="G143" i="9"/>
  <c r="F143" i="9"/>
  <c r="E143" i="9"/>
  <c r="B143" i="9" s="1"/>
  <c r="H142" i="9"/>
  <c r="G142" i="9"/>
  <c r="F142" i="9"/>
  <c r="E142" i="9"/>
  <c r="H141" i="9"/>
  <c r="G141" i="9"/>
  <c r="E141" i="9" s="1"/>
  <c r="B141" i="9" s="1"/>
  <c r="F141" i="9"/>
  <c r="H140" i="9"/>
  <c r="G140" i="9"/>
  <c r="E140" i="9" s="1"/>
  <c r="B140" i="9" s="1"/>
  <c r="F140" i="9"/>
  <c r="H139" i="9"/>
  <c r="E139" i="9" s="1"/>
  <c r="B139" i="9" s="1"/>
  <c r="G139" i="9"/>
  <c r="F139" i="9"/>
  <c r="H138" i="9"/>
  <c r="G138" i="9"/>
  <c r="F138" i="9"/>
  <c r="E138" i="9"/>
  <c r="B138" i="9" s="1"/>
  <c r="H137" i="9"/>
  <c r="G137" i="9"/>
  <c r="F137" i="9"/>
  <c r="H136" i="9"/>
  <c r="E136" i="9" s="1"/>
  <c r="B136" i="9" s="1"/>
  <c r="G136" i="9"/>
  <c r="F136" i="9"/>
  <c r="H135" i="9"/>
  <c r="G135" i="9"/>
  <c r="F135" i="9"/>
  <c r="E135" i="9"/>
  <c r="B135" i="9" s="1"/>
  <c r="H134" i="9"/>
  <c r="G134" i="9"/>
  <c r="E134" i="9" s="1"/>
  <c r="B134" i="9" s="1"/>
  <c r="F134" i="9"/>
  <c r="H133" i="9"/>
  <c r="G133" i="9"/>
  <c r="E133" i="9" s="1"/>
  <c r="B133" i="9" s="1"/>
  <c r="F133" i="9"/>
  <c r="H132" i="9"/>
  <c r="G132" i="9"/>
  <c r="E132" i="9" s="1"/>
  <c r="B132" i="9" s="1"/>
  <c r="F132" i="9"/>
  <c r="H131" i="9"/>
  <c r="E131" i="9" s="1"/>
  <c r="B131" i="9" s="1"/>
  <c r="G131" i="9"/>
  <c r="F131" i="9"/>
  <c r="H130" i="9"/>
  <c r="G130" i="9"/>
  <c r="F130" i="9"/>
  <c r="E130" i="9"/>
  <c r="B130" i="9" s="1"/>
  <c r="H129" i="9"/>
  <c r="G129" i="9"/>
  <c r="F129" i="9"/>
  <c r="H128" i="9"/>
  <c r="E128" i="9" s="1"/>
  <c r="B128" i="9" s="1"/>
  <c r="G128" i="9"/>
  <c r="F128" i="9"/>
  <c r="H127" i="9"/>
  <c r="G127" i="9"/>
  <c r="F127" i="9"/>
  <c r="E127" i="9"/>
  <c r="B127" i="9" s="1"/>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F121" i="9"/>
  <c r="H120" i="9"/>
  <c r="E120" i="9" s="1"/>
  <c r="B120" i="9" s="1"/>
  <c r="G120" i="9"/>
  <c r="F120" i="9"/>
  <c r="H119" i="9"/>
  <c r="G119" i="9"/>
  <c r="F119" i="9"/>
  <c r="E119" i="9"/>
  <c r="B119" i="9" s="1"/>
  <c r="H118" i="9"/>
  <c r="G118" i="9"/>
  <c r="E118" i="9" s="1"/>
  <c r="B118" i="9" s="1"/>
  <c r="F118" i="9"/>
  <c r="H117" i="9"/>
  <c r="G117" i="9"/>
  <c r="E117" i="9" s="1"/>
  <c r="B117" i="9" s="1"/>
  <c r="F117" i="9"/>
  <c r="H116" i="9"/>
  <c r="G116" i="9"/>
  <c r="E116" i="9" s="1"/>
  <c r="B116" i="9" s="1"/>
  <c r="F116" i="9"/>
  <c r="H115" i="9"/>
  <c r="E115" i="9" s="1"/>
  <c r="B115" i="9" s="1"/>
  <c r="G115" i="9"/>
  <c r="F115" i="9"/>
  <c r="H114" i="9"/>
  <c r="G114" i="9"/>
  <c r="F114" i="9"/>
  <c r="E114" i="9"/>
  <c r="B114" i="9" s="1"/>
  <c r="H113" i="9"/>
  <c r="G113" i="9"/>
  <c r="F113" i="9"/>
  <c r="H112" i="9"/>
  <c r="E112" i="9" s="1"/>
  <c r="B112" i="9" s="1"/>
  <c r="G112" i="9"/>
  <c r="F112" i="9"/>
  <c r="H111" i="9"/>
  <c r="G111" i="9"/>
  <c r="F111" i="9"/>
  <c r="E111" i="9"/>
  <c r="B111" i="9" s="1"/>
  <c r="H110" i="9"/>
  <c r="G110" i="9"/>
  <c r="E110" i="9" s="1"/>
  <c r="B110" i="9" s="1"/>
  <c r="F110" i="9"/>
  <c r="H109" i="9"/>
  <c r="G109" i="9"/>
  <c r="E109" i="9" s="1"/>
  <c r="B109" i="9" s="1"/>
  <c r="F109" i="9"/>
  <c r="H108" i="9"/>
  <c r="G108" i="9"/>
  <c r="E108" i="9" s="1"/>
  <c r="B108" i="9" s="1"/>
  <c r="F108" i="9"/>
  <c r="H107" i="9"/>
  <c r="E107" i="9" s="1"/>
  <c r="B107" i="9" s="1"/>
  <c r="G107" i="9"/>
  <c r="F107" i="9"/>
  <c r="H106" i="9"/>
  <c r="G106" i="9"/>
  <c r="F106" i="9"/>
  <c r="E106" i="9"/>
  <c r="B106" i="9" s="1"/>
  <c r="H105" i="9"/>
  <c r="G105" i="9"/>
  <c r="F105" i="9"/>
  <c r="H104" i="9"/>
  <c r="E104" i="9" s="1"/>
  <c r="B104" i="9" s="1"/>
  <c r="G104" i="9"/>
  <c r="F104" i="9"/>
  <c r="H103" i="9"/>
  <c r="G103" i="9"/>
  <c r="F103" i="9"/>
  <c r="E103" i="9"/>
  <c r="B103" i="9" s="1"/>
  <c r="H102" i="9"/>
  <c r="G102" i="9"/>
  <c r="E102" i="9" s="1"/>
  <c r="B102" i="9" s="1"/>
  <c r="F102" i="9"/>
  <c r="H101" i="9"/>
  <c r="G101" i="9"/>
  <c r="E101" i="9" s="1"/>
  <c r="B101" i="9" s="1"/>
  <c r="F101" i="9"/>
  <c r="H100" i="9"/>
  <c r="G100" i="9"/>
  <c r="E100" i="9" s="1"/>
  <c r="B100" i="9" s="1"/>
  <c r="F100" i="9"/>
  <c r="H99" i="9"/>
  <c r="E99" i="9" s="1"/>
  <c r="B99" i="9" s="1"/>
  <c r="G99" i="9"/>
  <c r="F99" i="9"/>
  <c r="H98" i="9"/>
  <c r="G98" i="9"/>
  <c r="F98" i="9"/>
  <c r="E98" i="9"/>
  <c r="B98" i="9" s="1"/>
  <c r="H97" i="9"/>
  <c r="G97" i="9"/>
  <c r="F97" i="9"/>
  <c r="H96" i="9"/>
  <c r="E96" i="9" s="1"/>
  <c r="B96" i="9" s="1"/>
  <c r="G96" i="9"/>
  <c r="F96" i="9"/>
  <c r="H95" i="9"/>
  <c r="G95" i="9"/>
  <c r="F95" i="9"/>
  <c r="E95" i="9"/>
  <c r="B95" i="9" s="1"/>
  <c r="H94" i="9"/>
  <c r="G94" i="9"/>
  <c r="E94" i="9" s="1"/>
  <c r="B94" i="9" s="1"/>
  <c r="F94" i="9"/>
  <c r="H93" i="9"/>
  <c r="G93" i="9"/>
  <c r="E93" i="9" s="1"/>
  <c r="B93" i="9" s="1"/>
  <c r="F93" i="9"/>
  <c r="H92" i="9"/>
  <c r="G92" i="9"/>
  <c r="E92" i="9" s="1"/>
  <c r="B92" i="9" s="1"/>
  <c r="F92" i="9"/>
  <c r="H91" i="9"/>
  <c r="E91" i="9" s="1"/>
  <c r="B91" i="9" s="1"/>
  <c r="G91" i="9"/>
  <c r="F91" i="9"/>
  <c r="H90" i="9"/>
  <c r="G90" i="9"/>
  <c r="F90" i="9"/>
  <c r="E90" i="9"/>
  <c r="B90" i="9" s="1"/>
  <c r="H89" i="9"/>
  <c r="G89" i="9"/>
  <c r="F89" i="9"/>
  <c r="H88" i="9"/>
  <c r="E88" i="9" s="1"/>
  <c r="B88" i="9" s="1"/>
  <c r="G88" i="9"/>
  <c r="F88" i="9"/>
  <c r="H87" i="9"/>
  <c r="G87" i="9"/>
  <c r="F87" i="9"/>
  <c r="E87" i="9"/>
  <c r="B87" i="9" s="1"/>
  <c r="H86" i="9"/>
  <c r="G86" i="9"/>
  <c r="E86" i="9" s="1"/>
  <c r="B86" i="9" s="1"/>
  <c r="F86" i="9"/>
  <c r="H85" i="9"/>
  <c r="G85" i="9"/>
  <c r="E85" i="9" s="1"/>
  <c r="B85" i="9" s="1"/>
  <c r="F85" i="9"/>
  <c r="H84" i="9"/>
  <c r="G84" i="9"/>
  <c r="E84" i="9" s="1"/>
  <c r="B84" i="9" s="1"/>
  <c r="F84" i="9"/>
  <c r="H83" i="9"/>
  <c r="E83" i="9" s="1"/>
  <c r="B83" i="9" s="1"/>
  <c r="G83" i="9"/>
  <c r="F83" i="9"/>
  <c r="H82" i="9"/>
  <c r="G82" i="9"/>
  <c r="F82" i="9"/>
  <c r="E82" i="9"/>
  <c r="B82" i="9" s="1"/>
  <c r="H81" i="9"/>
  <c r="G81" i="9"/>
  <c r="F81" i="9"/>
  <c r="H80" i="9"/>
  <c r="E80" i="9" s="1"/>
  <c r="B80" i="9" s="1"/>
  <c r="G80" i="9"/>
  <c r="F80" i="9"/>
  <c r="H79" i="9"/>
  <c r="G79" i="9"/>
  <c r="F79" i="9"/>
  <c r="E79" i="9"/>
  <c r="B79" i="9" s="1"/>
  <c r="H78" i="9"/>
  <c r="G78" i="9"/>
  <c r="E78" i="9" s="1"/>
  <c r="B78" i="9" s="1"/>
  <c r="F78" i="9"/>
  <c r="H77" i="9"/>
  <c r="G77" i="9"/>
  <c r="E77" i="9" s="1"/>
  <c r="B77" i="9" s="1"/>
  <c r="F77" i="9"/>
  <c r="H76" i="9"/>
  <c r="G76" i="9"/>
  <c r="E76" i="9" s="1"/>
  <c r="B76" i="9" s="1"/>
  <c r="F76" i="9"/>
  <c r="H75" i="9"/>
  <c r="E75" i="9" s="1"/>
  <c r="B75" i="9" s="1"/>
  <c r="G75" i="9"/>
  <c r="F75" i="9"/>
  <c r="H74" i="9"/>
  <c r="G74" i="9"/>
  <c r="F74" i="9"/>
  <c r="E74" i="9"/>
  <c r="B74" i="9" s="1"/>
  <c r="H73" i="9"/>
  <c r="G73" i="9"/>
  <c r="F73" i="9"/>
  <c r="H72" i="9"/>
  <c r="E72" i="9" s="1"/>
  <c r="B72" i="9" s="1"/>
  <c r="G72" i="9"/>
  <c r="F72" i="9"/>
  <c r="H71" i="9"/>
  <c r="G71" i="9"/>
  <c r="F71" i="9"/>
  <c r="E71" i="9"/>
  <c r="B71" i="9" s="1"/>
  <c r="H70" i="9"/>
  <c r="G70" i="9"/>
  <c r="E70" i="9" s="1"/>
  <c r="B70" i="9" s="1"/>
  <c r="F70" i="9"/>
  <c r="H69" i="9"/>
  <c r="G69" i="9"/>
  <c r="E69" i="9" s="1"/>
  <c r="B69" i="9" s="1"/>
  <c r="F69" i="9"/>
  <c r="H68" i="9"/>
  <c r="G68" i="9"/>
  <c r="E68" i="9" s="1"/>
  <c r="B68" i="9" s="1"/>
  <c r="F68" i="9"/>
  <c r="H67" i="9"/>
  <c r="E67" i="9" s="1"/>
  <c r="B67" i="9" s="1"/>
  <c r="G67" i="9"/>
  <c r="F67" i="9"/>
  <c r="H66" i="9"/>
  <c r="G66" i="9"/>
  <c r="F66" i="9"/>
  <c r="E66" i="9"/>
  <c r="B66" i="9" s="1"/>
  <c r="H65" i="9"/>
  <c r="G65" i="9"/>
  <c r="F65" i="9"/>
  <c r="H64" i="9"/>
  <c r="E64" i="9" s="1"/>
  <c r="B64" i="9" s="1"/>
  <c r="G64" i="9"/>
  <c r="F64" i="9"/>
  <c r="H63" i="9"/>
  <c r="G63" i="9"/>
  <c r="F63" i="9"/>
  <c r="E63" i="9"/>
  <c r="B63" i="9" s="1"/>
  <c r="H62" i="9"/>
  <c r="G62" i="9"/>
  <c r="E62" i="9" s="1"/>
  <c r="B62" i="9" s="1"/>
  <c r="F62" i="9"/>
  <c r="H61" i="9"/>
  <c r="G61" i="9"/>
  <c r="E61" i="9" s="1"/>
  <c r="B61" i="9" s="1"/>
  <c r="F61" i="9"/>
  <c r="H60" i="9"/>
  <c r="G60" i="9"/>
  <c r="E60" i="9" s="1"/>
  <c r="B60" i="9" s="1"/>
  <c r="F60" i="9"/>
  <c r="H59" i="9"/>
  <c r="E59" i="9" s="1"/>
  <c r="B59" i="9" s="1"/>
  <c r="G59" i="9"/>
  <c r="F59" i="9"/>
  <c r="H58" i="9"/>
  <c r="G58" i="9"/>
  <c r="F58" i="9"/>
  <c r="E58" i="9"/>
  <c r="B58" i="9" s="1"/>
  <c r="H57" i="9"/>
  <c r="G57" i="9"/>
  <c r="F57" i="9"/>
  <c r="H56" i="9"/>
  <c r="E56" i="9" s="1"/>
  <c r="B56" i="9" s="1"/>
  <c r="G56" i="9"/>
  <c r="F56" i="9"/>
  <c r="H55" i="9"/>
  <c r="E55" i="9" s="1"/>
  <c r="B55" i="9" s="1"/>
  <c r="G55" i="9"/>
  <c r="F55" i="9"/>
  <c r="H54" i="9"/>
  <c r="G54" i="9"/>
  <c r="E54" i="9" s="1"/>
  <c r="B54" i="9" s="1"/>
  <c r="F54" i="9"/>
  <c r="H53" i="9"/>
  <c r="G53" i="9"/>
  <c r="E53" i="9" s="1"/>
  <c r="B53" i="9" s="1"/>
  <c r="F53" i="9"/>
  <c r="H52" i="9"/>
  <c r="G52" i="9"/>
  <c r="F52" i="9"/>
  <c r="H51" i="9"/>
  <c r="E51" i="9" s="1"/>
  <c r="B51" i="9" s="1"/>
  <c r="G51" i="9"/>
  <c r="F51" i="9"/>
  <c r="H50" i="9"/>
  <c r="E50" i="9" s="1"/>
  <c r="B50" i="9" s="1"/>
  <c r="G50" i="9"/>
  <c r="F50" i="9"/>
  <c r="H49" i="9"/>
  <c r="G49" i="9"/>
  <c r="F49" i="9"/>
  <c r="H48" i="9"/>
  <c r="E48" i="9" s="1"/>
  <c r="B48" i="9" s="1"/>
  <c r="G48" i="9"/>
  <c r="F48" i="9"/>
  <c r="H47" i="9"/>
  <c r="G47" i="9"/>
  <c r="F47" i="9"/>
  <c r="E47" i="9"/>
  <c r="B47" i="9" s="1"/>
  <c r="H46" i="9"/>
  <c r="G46" i="9"/>
  <c r="E46" i="9" s="1"/>
  <c r="B46" i="9" s="1"/>
  <c r="F46" i="9"/>
  <c r="H45" i="9"/>
  <c r="G45" i="9"/>
  <c r="E45" i="9" s="1"/>
  <c r="B45" i="9" s="1"/>
  <c r="F45" i="9"/>
  <c r="H44" i="9"/>
  <c r="G44" i="9"/>
  <c r="E44" i="9" s="1"/>
  <c r="B44" i="9" s="1"/>
  <c r="F44" i="9"/>
  <c r="H43" i="9"/>
  <c r="E43" i="9" s="1"/>
  <c r="B43" i="9" s="1"/>
  <c r="G43" i="9"/>
  <c r="F43" i="9"/>
  <c r="H42" i="9"/>
  <c r="G42" i="9"/>
  <c r="F42" i="9"/>
  <c r="E42" i="9"/>
  <c r="B42" i="9" s="1"/>
  <c r="H41" i="9"/>
  <c r="G41" i="9"/>
  <c r="F41" i="9"/>
  <c r="H40" i="9"/>
  <c r="E40" i="9" s="1"/>
  <c r="B40" i="9" s="1"/>
  <c r="G40" i="9"/>
  <c r="F40" i="9"/>
  <c r="H39" i="9"/>
  <c r="G39" i="9"/>
  <c r="F39" i="9"/>
  <c r="E39" i="9"/>
  <c r="B39" i="9" s="1"/>
  <c r="H38" i="9"/>
  <c r="G38" i="9"/>
  <c r="E38" i="9" s="1"/>
  <c r="B38" i="9" s="1"/>
  <c r="F38" i="9"/>
  <c r="H37" i="9"/>
  <c r="G37" i="9"/>
  <c r="E37" i="9" s="1"/>
  <c r="B37" i="9" s="1"/>
  <c r="F37" i="9"/>
  <c r="H36" i="9"/>
  <c r="G36" i="9"/>
  <c r="E36" i="9" s="1"/>
  <c r="B36" i="9" s="1"/>
  <c r="F36" i="9"/>
  <c r="H35" i="9"/>
  <c r="E35" i="9" s="1"/>
  <c r="B35" i="9" s="1"/>
  <c r="G35" i="9"/>
  <c r="F35" i="9"/>
  <c r="H34" i="9"/>
  <c r="E34" i="9" s="1"/>
  <c r="B34" i="9" s="1"/>
  <c r="G34" i="9"/>
  <c r="F34" i="9"/>
  <c r="H33" i="9"/>
  <c r="G33" i="9"/>
  <c r="F33" i="9"/>
  <c r="H32" i="9"/>
  <c r="E32" i="9" s="1"/>
  <c r="B32" i="9" s="1"/>
  <c r="G32" i="9"/>
  <c r="F32" i="9"/>
  <c r="H31" i="9"/>
  <c r="E31" i="9" s="1"/>
  <c r="B31" i="9" s="1"/>
  <c r="G31" i="9"/>
  <c r="F31" i="9"/>
  <c r="H30" i="9"/>
  <c r="G30" i="9"/>
  <c r="E30" i="9" s="1"/>
  <c r="B30" i="9" s="1"/>
  <c r="F30" i="9"/>
  <c r="H29" i="9"/>
  <c r="G29" i="9"/>
  <c r="E29" i="9" s="1"/>
  <c r="B29" i="9" s="1"/>
  <c r="F29" i="9"/>
  <c r="H28" i="9"/>
  <c r="G28" i="9"/>
  <c r="E28" i="9" s="1"/>
  <c r="B28" i="9" s="1"/>
  <c r="F28" i="9"/>
  <c r="H27" i="9"/>
  <c r="E27" i="9" s="1"/>
  <c r="B27" i="9" s="1"/>
  <c r="G27" i="9"/>
  <c r="F27" i="9"/>
  <c r="H26" i="9"/>
  <c r="E26" i="9" s="1"/>
  <c r="B26" i="9" s="1"/>
  <c r="G26" i="9"/>
  <c r="F26" i="9"/>
  <c r="H25" i="9"/>
  <c r="G25" i="9"/>
  <c r="F25" i="9"/>
  <c r="F24" i="9"/>
  <c r="F4" i="9"/>
  <c r="O3" i="9"/>
  <c r="G296" i="9" s="1"/>
  <c r="E296" i="9" s="1"/>
  <c r="I3" i="9"/>
  <c r="G301" i="9" s="1"/>
  <c r="E301" i="9" s="1"/>
  <c r="B301" i="9" s="1"/>
  <c r="H3" i="9"/>
  <c r="G3" i="9"/>
  <c r="D104" i="8"/>
  <c r="I40" i="3" s="1"/>
  <c r="D97" i="8"/>
  <c r="C1674" i="1" s="1"/>
  <c r="H1674" i="1" s="1"/>
  <c r="D92" i="8"/>
  <c r="D87" i="8"/>
  <c r="D82" i="8"/>
  <c r="D77" i="8"/>
  <c r="C1654" i="1" s="1"/>
  <c r="D72" i="8"/>
  <c r="D67" i="8"/>
  <c r="D62" i="8"/>
  <c r="D57" i="8"/>
  <c r="C1634" i="1" s="1"/>
  <c r="G1634" i="1" s="1"/>
  <c r="D52" i="8"/>
  <c r="D46" i="8"/>
  <c r="D37" i="8"/>
  <c r="D27" i="8"/>
  <c r="D25" i="8" s="1"/>
  <c r="C1602" i="1" s="1"/>
  <c r="D18" i="8"/>
  <c r="D8" i="8"/>
  <c r="D6" i="8" s="1"/>
  <c r="C1583" i="1" s="1"/>
  <c r="E44" i="7"/>
  <c r="D44" i="7"/>
  <c r="E39" i="7"/>
  <c r="D39" i="7"/>
  <c r="D38" i="7" s="1"/>
  <c r="E38" i="7"/>
  <c r="E30" i="7"/>
  <c r="D30" i="7"/>
  <c r="D22" i="7" s="1"/>
  <c r="E23" i="7"/>
  <c r="E22" i="7" s="1"/>
  <c r="D23" i="7"/>
  <c r="E14" i="7"/>
  <c r="D1547" i="1" s="1"/>
  <c r="D14" i="7"/>
  <c r="E7" i="7"/>
  <c r="D7" i="7"/>
  <c r="D6" i="7" s="1"/>
  <c r="E6" i="7"/>
  <c r="E5" i="7" s="1"/>
  <c r="D1538" i="1"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E260" i="5"/>
  <c r="D260" i="5"/>
  <c r="F259" i="5"/>
  <c r="F258" i="5"/>
  <c r="F257" i="5"/>
  <c r="F256" i="5"/>
  <c r="E256" i="5"/>
  <c r="D256" i="5"/>
  <c r="E255" i="5"/>
  <c r="D255" i="5"/>
  <c r="F254" i="5"/>
  <c r="F253" i="5"/>
  <c r="F252" i="5"/>
  <c r="E252" i="5"/>
  <c r="E251" i="5" s="1"/>
  <c r="I24" i="3" s="1"/>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s="1"/>
  <c r="G338" i="9" s="1"/>
  <c r="F203"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H336" i="9"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E147"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E7" i="5" s="1"/>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2" i="4"/>
  <c r="F641" i="4"/>
  <c r="F638" i="4"/>
  <c r="F637" i="4"/>
  <c r="E636" i="4"/>
  <c r="E629" i="4" s="1"/>
  <c r="D623" i="1"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E578" i="4"/>
  <c r="E571" i="4" s="1"/>
  <c r="D565" i="1" s="1"/>
  <c r="D578" i="4"/>
  <c r="F578"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E536" i="4" s="1"/>
  <c r="D537" i="4"/>
  <c r="D536" i="4"/>
  <c r="F534" i="4"/>
  <c r="F533" i="4"/>
  <c r="E532" i="4"/>
  <c r="D532" i="4"/>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C464" i="1" s="1"/>
  <c r="F469" i="4"/>
  <c r="F468" i="4"/>
  <c r="F467" i="4"/>
  <c r="E467" i="4"/>
  <c r="E466" i="4" s="1"/>
  <c r="D460" i="1"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C425" i="1" s="1"/>
  <c r="E431" i="4"/>
  <c r="E428" i="4"/>
  <c r="D423" i="1" s="1"/>
  <c r="H423" i="1" s="1"/>
  <c r="D428" i="4"/>
  <c r="F428" i="4" s="1"/>
  <c r="E427" i="4"/>
  <c r="F427" i="4" s="1"/>
  <c r="D427" i="4"/>
  <c r="D647" i="4" s="1"/>
  <c r="F647" i="4" s="1"/>
  <c r="F426" i="4"/>
  <c r="E426" i="4"/>
  <c r="E647" i="4" s="1"/>
  <c r="D641" i="1" s="1"/>
  <c r="H641" i="1" s="1"/>
  <c r="D426" i="4"/>
  <c r="F421" i="4"/>
  <c r="F420" i="4"/>
  <c r="F419" i="4"/>
  <c r="F416" i="4"/>
  <c r="F415" i="4"/>
  <c r="F414" i="4"/>
  <c r="F413" i="4"/>
  <c r="F412" i="4"/>
  <c r="E412" i="4"/>
  <c r="D407" i="1" s="1"/>
  <c r="D412" i="4"/>
  <c r="F411" i="4"/>
  <c r="F410" i="4"/>
  <c r="E410" i="4"/>
  <c r="D405" i="1" s="1"/>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F362" i="4" s="1"/>
  <c r="F361" i="4"/>
  <c r="D361" i="4"/>
  <c r="F359" i="4"/>
  <c r="F358" i="4"/>
  <c r="E358" i="4"/>
  <c r="D353" i="1" s="1"/>
  <c r="D358" i="4"/>
  <c r="F357" i="4"/>
  <c r="F356" i="4"/>
  <c r="F355" i="4"/>
  <c r="E355" i="4"/>
  <c r="D355" i="4"/>
  <c r="D354" i="4" s="1"/>
  <c r="F354" i="4" s="1"/>
  <c r="E354" i="4"/>
  <c r="D349" i="1" s="1"/>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16" i="1" s="1"/>
  <c r="D322" i="4"/>
  <c r="F320" i="4"/>
  <c r="F319" i="4"/>
  <c r="F318" i="4"/>
  <c r="F317" i="4"/>
  <c r="F316" i="4"/>
  <c r="F315" i="4"/>
  <c r="F314" i="4"/>
  <c r="E314" i="4"/>
  <c r="D314" i="4"/>
  <c r="F313" i="4"/>
  <c r="F312" i="4"/>
  <c r="F311" i="4"/>
  <c r="E310" i="4"/>
  <c r="D310" i="4"/>
  <c r="F310" i="4" s="1"/>
  <c r="F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C270" i="1" s="1"/>
  <c r="E273"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C166" i="1" s="1"/>
  <c r="F169" i="4"/>
  <c r="F168" i="4"/>
  <c r="F167" i="4"/>
  <c r="F166" i="4"/>
  <c r="E165" i="4"/>
  <c r="D165" i="4"/>
  <c r="F165" i="4" s="1"/>
  <c r="F163" i="4"/>
  <c r="F162" i="4"/>
  <c r="F161" i="4"/>
  <c r="E160" i="4"/>
  <c r="D160" i="4"/>
  <c r="F160" i="4" s="1"/>
  <c r="F159" i="4"/>
  <c r="F158" i="4"/>
  <c r="F157" i="4"/>
  <c r="F156" i="4"/>
  <c r="F155" i="4"/>
  <c r="E154" i="4"/>
  <c r="D154" i="4"/>
  <c r="E153" i="4"/>
  <c r="D149" i="1" s="1"/>
  <c r="F151" i="4"/>
  <c r="F150" i="4"/>
  <c r="F149" i="4"/>
  <c r="F148" i="4"/>
  <c r="F147" i="4"/>
  <c r="F146" i="4"/>
  <c r="F145" i="4"/>
  <c r="F144" i="4"/>
  <c r="F143" i="4"/>
  <c r="F142" i="4"/>
  <c r="F141" i="4"/>
  <c r="E141" i="4"/>
  <c r="E140" i="4" s="1"/>
  <c r="D136" i="1" s="1"/>
  <c r="D141" i="4"/>
  <c r="F140" i="4"/>
  <c r="D140" i="4"/>
  <c r="F139" i="4"/>
  <c r="F138" i="4"/>
  <c r="F137" i="4"/>
  <c r="F136" i="4"/>
  <c r="E135" i="4"/>
  <c r="E134" i="4" s="1"/>
  <c r="D130" i="1" s="1"/>
  <c r="D135" i="4"/>
  <c r="D134"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E106" i="4" s="1"/>
  <c r="D102" i="1" s="1"/>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E82" i="4" s="1"/>
  <c r="D78" i="1" s="1"/>
  <c r="D83"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4" i="1" s="1"/>
  <c r="D58" i="4"/>
  <c r="F57" i="4"/>
  <c r="F56" i="4"/>
  <c r="F55" i="4"/>
  <c r="F54" i="4"/>
  <c r="F53" i="4"/>
  <c r="E53" i="4"/>
  <c r="D53" i="4"/>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G33" i="3"/>
  <c r="B33" i="3"/>
  <c r="G32" i="3"/>
  <c r="B32" i="3"/>
  <c r="G30" i="3"/>
  <c r="B30" i="3"/>
  <c r="I29" i="3"/>
  <c r="G29" i="3"/>
  <c r="B29" i="3"/>
  <c r="I28" i="3"/>
  <c r="H28" i="3"/>
  <c r="G28" i="3"/>
  <c r="B28" i="3"/>
  <c r="G27" i="3"/>
  <c r="B27" i="3"/>
  <c r="H26" i="3"/>
  <c r="G26" i="3"/>
  <c r="B26" i="3"/>
  <c r="G24" i="3"/>
  <c r="B24" i="3"/>
  <c r="G23" i="3"/>
  <c r="B23" i="3"/>
  <c r="G22" i="3"/>
  <c r="B22" i="3"/>
  <c r="H21" i="3"/>
  <c r="G21" i="3"/>
  <c r="B21" i="3"/>
  <c r="G19" i="3"/>
  <c r="B19" i="3"/>
  <c r="G18" i="3"/>
  <c r="B18" i="3"/>
  <c r="G17" i="3"/>
  <c r="B17" i="3"/>
  <c r="G16" i="3"/>
  <c r="B16" i="3"/>
  <c r="H10" i="3" a="1"/>
  <c r="H10" i="3"/>
  <c r="L3" i="9" s="1"/>
  <c r="H1686" i="1"/>
  <c r="G1686" i="1"/>
  <c r="C1686" i="1"/>
  <c r="G1685" i="1"/>
  <c r="C1685" i="1"/>
  <c r="H1685" i="1" s="1"/>
  <c r="C1684" i="1"/>
  <c r="H1683" i="1"/>
  <c r="C1683" i="1"/>
  <c r="G1683" i="1" s="1"/>
  <c r="C1682" i="1"/>
  <c r="H1682" i="1" s="1"/>
  <c r="C1680" i="1"/>
  <c r="H1679" i="1"/>
  <c r="C1679" i="1"/>
  <c r="G1679" i="1" s="1"/>
  <c r="H1678" i="1"/>
  <c r="G1678" i="1"/>
  <c r="C1678" i="1"/>
  <c r="G1677" i="1"/>
  <c r="C1677" i="1"/>
  <c r="H1677" i="1" s="1"/>
  <c r="C1676" i="1"/>
  <c r="H1675" i="1"/>
  <c r="C1675" i="1"/>
  <c r="G1675" i="1" s="1"/>
  <c r="G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C1653" i="1"/>
  <c r="H1653" i="1" s="1"/>
  <c r="C1652" i="1"/>
  <c r="H1651" i="1"/>
  <c r="C1651" i="1"/>
  <c r="G1651" i="1" s="1"/>
  <c r="H1650" i="1"/>
  <c r="G1650" i="1"/>
  <c r="C1650" i="1"/>
  <c r="C1649" i="1"/>
  <c r="H1649" i="1" s="1"/>
  <c r="C1648" i="1"/>
  <c r="H1647" i="1"/>
  <c r="C1647" i="1"/>
  <c r="G1647" i="1" s="1"/>
  <c r="H1646" i="1"/>
  <c r="G1646" i="1"/>
  <c r="C1646" i="1"/>
  <c r="C1645" i="1"/>
  <c r="H1645" i="1" s="1"/>
  <c r="C1644" i="1"/>
  <c r="H1643" i="1"/>
  <c r="C1643" i="1"/>
  <c r="G1643" i="1" s="1"/>
  <c r="H1642" i="1"/>
  <c r="G1642" i="1"/>
  <c r="C1642" i="1"/>
  <c r="C1641" i="1"/>
  <c r="H1641" i="1" s="1"/>
  <c r="C1640" i="1"/>
  <c r="H1639" i="1"/>
  <c r="C1639" i="1"/>
  <c r="G1639" i="1" s="1"/>
  <c r="H1638" i="1"/>
  <c r="G1638" i="1"/>
  <c r="C1638" i="1"/>
  <c r="C1637" i="1"/>
  <c r="H1637" i="1" s="1"/>
  <c r="C1636" i="1"/>
  <c r="H1635" i="1"/>
  <c r="C1635" i="1"/>
  <c r="G1635" i="1" s="1"/>
  <c r="C1633" i="1"/>
  <c r="C1632" i="1"/>
  <c r="H1631" i="1"/>
  <c r="C1631" i="1"/>
  <c r="G1631" i="1" s="1"/>
  <c r="H1630" i="1"/>
  <c r="G1630" i="1"/>
  <c r="C1630" i="1"/>
  <c r="C1629" i="1"/>
  <c r="H1627" i="1"/>
  <c r="C1627" i="1"/>
  <c r="G1627" i="1" s="1"/>
  <c r="H1626" i="1"/>
  <c r="G1626" i="1"/>
  <c r="C1626" i="1"/>
  <c r="C1625" i="1"/>
  <c r="C1624" i="1"/>
  <c r="H1623" i="1"/>
  <c r="C1623" i="1"/>
  <c r="G1623" i="1" s="1"/>
  <c r="C1620" i="1"/>
  <c r="H1619" i="1"/>
  <c r="C1619" i="1"/>
  <c r="G1619" i="1" s="1"/>
  <c r="H1618" i="1"/>
  <c r="G1618" i="1"/>
  <c r="C1618" i="1"/>
  <c r="G1617" i="1"/>
  <c r="C1617" i="1"/>
  <c r="H1617" i="1" s="1"/>
  <c r="C1616" i="1"/>
  <c r="H1615" i="1"/>
  <c r="C1615" i="1"/>
  <c r="G1615" i="1" s="1"/>
  <c r="H1614" i="1"/>
  <c r="G1614" i="1"/>
  <c r="C1614" i="1"/>
  <c r="C1613" i="1"/>
  <c r="H1613" i="1" s="1"/>
  <c r="C1612" i="1"/>
  <c r="H1611" i="1"/>
  <c r="C1611" i="1"/>
  <c r="G1611" i="1" s="1"/>
  <c r="H1610" i="1"/>
  <c r="G1610" i="1"/>
  <c r="C1610" i="1"/>
  <c r="G1609" i="1"/>
  <c r="C1609" i="1"/>
  <c r="H1609" i="1" s="1"/>
  <c r="C1608" i="1"/>
  <c r="H1607" i="1"/>
  <c r="C1607" i="1"/>
  <c r="G1607" i="1" s="1"/>
  <c r="C1606" i="1"/>
  <c r="H1606" i="1" s="1"/>
  <c r="C1605" i="1"/>
  <c r="H1605" i="1" s="1"/>
  <c r="C1604" i="1"/>
  <c r="H1603" i="1"/>
  <c r="C1603" i="1"/>
  <c r="G1603" i="1" s="1"/>
  <c r="G1601" i="1"/>
  <c r="C1601" i="1"/>
  <c r="H1601" i="1" s="1"/>
  <c r="C1600" i="1"/>
  <c r="H1599" i="1"/>
  <c r="C1599" i="1"/>
  <c r="G1599" i="1" s="1"/>
  <c r="H1598" i="1"/>
  <c r="G1598" i="1"/>
  <c r="C1598" i="1"/>
  <c r="G1597" i="1"/>
  <c r="C1597" i="1"/>
  <c r="H1597" i="1" s="1"/>
  <c r="C1596" i="1"/>
  <c r="H1595" i="1"/>
  <c r="C1595" i="1"/>
  <c r="G1595" i="1" s="1"/>
  <c r="C1594" i="1"/>
  <c r="H1594" i="1" s="1"/>
  <c r="G1593" i="1"/>
  <c r="C1593" i="1"/>
  <c r="H1593" i="1" s="1"/>
  <c r="C1592" i="1"/>
  <c r="H1591" i="1"/>
  <c r="C1591" i="1"/>
  <c r="G1591" i="1" s="1"/>
  <c r="H1590" i="1"/>
  <c r="G1590" i="1"/>
  <c r="C1590" i="1"/>
  <c r="G1589" i="1"/>
  <c r="C1589" i="1"/>
  <c r="H1589" i="1" s="1"/>
  <c r="C1588" i="1"/>
  <c r="C1587" i="1"/>
  <c r="G1587" i="1" s="1"/>
  <c r="G1586" i="1"/>
  <c r="C1586" i="1"/>
  <c r="H1586" i="1" s="1"/>
  <c r="C1584" i="1"/>
  <c r="C1582" i="1"/>
  <c r="H1582" i="1" s="1"/>
  <c r="D1581" i="1"/>
  <c r="C1581" i="1"/>
  <c r="D1580" i="1"/>
  <c r="C1580" i="1"/>
  <c r="D1579" i="1"/>
  <c r="C1579" i="1"/>
  <c r="D1578" i="1"/>
  <c r="C1578" i="1"/>
  <c r="G1577" i="1"/>
  <c r="D1577" i="1"/>
  <c r="H1577" i="1" s="1"/>
  <c r="C1577" i="1"/>
  <c r="D1576" i="1"/>
  <c r="C1576" i="1"/>
  <c r="J1575" i="1"/>
  <c r="G1575" i="1"/>
  <c r="I1575" i="1" s="1"/>
  <c r="D1575" i="1"/>
  <c r="H1575" i="1" s="1"/>
  <c r="C1575" i="1"/>
  <c r="D1574" i="1"/>
  <c r="C1574" i="1"/>
  <c r="J1573" i="1"/>
  <c r="G1573" i="1"/>
  <c r="I1573" i="1" s="1"/>
  <c r="D1573" i="1"/>
  <c r="H1573" i="1" s="1"/>
  <c r="C1573" i="1"/>
  <c r="G1572" i="1"/>
  <c r="D1572" i="1"/>
  <c r="H1572" i="1" s="1"/>
  <c r="C1572" i="1"/>
  <c r="D1571" i="1"/>
  <c r="H1571" i="1" s="1"/>
  <c r="C1571" i="1"/>
  <c r="H1570" i="1"/>
  <c r="D1570" i="1"/>
  <c r="C1570" i="1"/>
  <c r="G1569" i="1"/>
  <c r="D1569" i="1"/>
  <c r="C1569" i="1"/>
  <c r="H1568" i="1"/>
  <c r="D1568" i="1"/>
  <c r="C1568" i="1"/>
  <c r="D1567" i="1"/>
  <c r="G1567" i="1" s="1"/>
  <c r="C1567" i="1"/>
  <c r="H1566" i="1"/>
  <c r="D1566" i="1"/>
  <c r="C1566" i="1"/>
  <c r="G1565" i="1"/>
  <c r="D1565" i="1"/>
  <c r="C1565" i="1"/>
  <c r="H1564" i="1"/>
  <c r="D1564" i="1"/>
  <c r="C1564" i="1"/>
  <c r="D1563" i="1"/>
  <c r="C1563" i="1"/>
  <c r="D1562" i="1"/>
  <c r="C1562" i="1"/>
  <c r="D1561" i="1"/>
  <c r="C1561" i="1"/>
  <c r="D1560" i="1"/>
  <c r="C1560" i="1"/>
  <c r="D1559" i="1"/>
  <c r="C1559" i="1"/>
  <c r="D1558" i="1"/>
  <c r="C1558" i="1"/>
  <c r="D1557" i="1"/>
  <c r="C1557" i="1"/>
  <c r="D1556" i="1"/>
  <c r="C1556" i="1"/>
  <c r="D1555" i="1"/>
  <c r="J1554" i="1"/>
  <c r="G1554" i="1"/>
  <c r="I1554" i="1" s="1"/>
  <c r="D1554" i="1"/>
  <c r="H1554" i="1" s="1"/>
  <c r="C1554" i="1"/>
  <c r="H1553" i="1"/>
  <c r="D1553" i="1"/>
  <c r="C1553" i="1"/>
  <c r="J1552" i="1"/>
  <c r="G1552" i="1"/>
  <c r="I1552" i="1" s="1"/>
  <c r="D1552" i="1"/>
  <c r="H1552" i="1" s="1"/>
  <c r="C1552" i="1"/>
  <c r="H1551" i="1"/>
  <c r="D1551" i="1"/>
  <c r="C1551" i="1"/>
  <c r="J1550" i="1"/>
  <c r="G1550" i="1"/>
  <c r="I1550" i="1" s="1"/>
  <c r="D1550" i="1"/>
  <c r="H1550" i="1" s="1"/>
  <c r="C1550" i="1"/>
  <c r="H1549" i="1"/>
  <c r="D1549" i="1"/>
  <c r="C1549" i="1"/>
  <c r="J1548" i="1"/>
  <c r="G1548" i="1"/>
  <c r="I1548" i="1" s="1"/>
  <c r="D1548" i="1"/>
  <c r="H1548" i="1" s="1"/>
  <c r="C1548" i="1"/>
  <c r="H1547" i="1"/>
  <c r="G1547" i="1"/>
  <c r="C1547" i="1"/>
  <c r="J1547" i="1" s="1"/>
  <c r="D1546" i="1"/>
  <c r="C1546" i="1"/>
  <c r="H1545" i="1"/>
  <c r="G1545" i="1"/>
  <c r="I1545" i="1" s="1"/>
  <c r="D1545" i="1"/>
  <c r="C1545" i="1"/>
  <c r="J1545" i="1" s="1"/>
  <c r="D1544" i="1"/>
  <c r="C1544" i="1"/>
  <c r="J1544" i="1" s="1"/>
  <c r="H1543" i="1"/>
  <c r="G1543" i="1"/>
  <c r="I1543" i="1" s="1"/>
  <c r="D1543" i="1"/>
  <c r="C1543" i="1"/>
  <c r="J1543" i="1" s="1"/>
  <c r="D1542" i="1"/>
  <c r="C1542" i="1"/>
  <c r="J1542" i="1" s="1"/>
  <c r="G1541" i="1"/>
  <c r="D1541" i="1"/>
  <c r="C1541" i="1"/>
  <c r="J1541" i="1" s="1"/>
  <c r="G1540" i="1"/>
  <c r="D1540" i="1"/>
  <c r="C1540" i="1"/>
  <c r="H1540" i="1" s="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G1484" i="1"/>
  <c r="D1484" i="1"/>
  <c r="C1484" i="1"/>
  <c r="H1484" i="1" s="1"/>
  <c r="G1483" i="1"/>
  <c r="D1483" i="1"/>
  <c r="C1483" i="1"/>
  <c r="H1483" i="1" s="1"/>
  <c r="G1482" i="1"/>
  <c r="D1482" i="1"/>
  <c r="C1482" i="1"/>
  <c r="H1482" i="1"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C1450" i="1"/>
  <c r="H1450" i="1" s="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H1430" i="1"/>
  <c r="D1430" i="1"/>
  <c r="C1430" i="1"/>
  <c r="G1430" i="1" s="1"/>
  <c r="D1429" i="1"/>
  <c r="C1429" i="1"/>
  <c r="G1429" i="1" s="1"/>
  <c r="D1428" i="1"/>
  <c r="C1428" i="1"/>
  <c r="G1428" i="1" s="1"/>
  <c r="H1427" i="1"/>
  <c r="D1427" i="1"/>
  <c r="C1427" i="1"/>
  <c r="G1427" i="1" s="1"/>
  <c r="H1426" i="1"/>
  <c r="D1426" i="1"/>
  <c r="C1426" i="1"/>
  <c r="G1426" i="1" s="1"/>
  <c r="D1425" i="1"/>
  <c r="C1425" i="1"/>
  <c r="G1425" i="1" s="1"/>
  <c r="D1424" i="1"/>
  <c r="C1424" i="1"/>
  <c r="G1424" i="1" s="1"/>
  <c r="H1423" i="1"/>
  <c r="D1423" i="1"/>
  <c r="C1423" i="1"/>
  <c r="G1423" i="1" s="1"/>
  <c r="H1422" i="1"/>
  <c r="D1422" i="1"/>
  <c r="C1422" i="1"/>
  <c r="G1422" i="1" s="1"/>
  <c r="D1421" i="1"/>
  <c r="C1421" i="1"/>
  <c r="G1421" i="1" s="1"/>
  <c r="D1420" i="1"/>
  <c r="C1420" i="1"/>
  <c r="G1420" i="1" s="1"/>
  <c r="H1419" i="1"/>
  <c r="D1419" i="1"/>
  <c r="C1419" i="1"/>
  <c r="G1419" i="1" s="1"/>
  <c r="D1418" i="1"/>
  <c r="D1417" i="1"/>
  <c r="C1417" i="1"/>
  <c r="G1417" i="1" s="1"/>
  <c r="D1416" i="1"/>
  <c r="C1416" i="1"/>
  <c r="G1416" i="1" s="1"/>
  <c r="H1415" i="1"/>
  <c r="D1415" i="1"/>
  <c r="C1415" i="1"/>
  <c r="G1415" i="1" s="1"/>
  <c r="H1414" i="1"/>
  <c r="D1414" i="1"/>
  <c r="C1414" i="1"/>
  <c r="G1414" i="1" s="1"/>
  <c r="D1413" i="1"/>
  <c r="C1413" i="1"/>
  <c r="G1413" i="1" s="1"/>
  <c r="D1412" i="1"/>
  <c r="C1412" i="1"/>
  <c r="G1412" i="1" s="1"/>
  <c r="H1411" i="1"/>
  <c r="D1411" i="1"/>
  <c r="C1411" i="1"/>
  <c r="G1411" i="1" s="1"/>
  <c r="H1410" i="1"/>
  <c r="D1410" i="1"/>
  <c r="C1410" i="1"/>
  <c r="G1410" i="1" s="1"/>
  <c r="D1409" i="1"/>
  <c r="C1409" i="1"/>
  <c r="G1409" i="1" s="1"/>
  <c r="D1408" i="1"/>
  <c r="C1408" i="1"/>
  <c r="G1408" i="1" s="1"/>
  <c r="H1407" i="1"/>
  <c r="D1407" i="1"/>
  <c r="C1407" i="1"/>
  <c r="G1407" i="1" s="1"/>
  <c r="H1406" i="1"/>
  <c r="D1406" i="1"/>
  <c r="C1406" i="1"/>
  <c r="G1406" i="1" s="1"/>
  <c r="D1405" i="1"/>
  <c r="C1405" i="1"/>
  <c r="G1405" i="1" s="1"/>
  <c r="D1404" i="1"/>
  <c r="C1404" i="1"/>
  <c r="G1404" i="1" s="1"/>
  <c r="H1403" i="1"/>
  <c r="D1403" i="1"/>
  <c r="C1403" i="1"/>
  <c r="G1403" i="1" s="1"/>
  <c r="C1402" i="1"/>
  <c r="C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D1363" i="1"/>
  <c r="G1363" i="1" s="1"/>
  <c r="C1363" i="1"/>
  <c r="D1362" i="1"/>
  <c r="G1362" i="1" s="1"/>
  <c r="C1362" i="1"/>
  <c r="H1362" i="1" s="1"/>
  <c r="G1361" i="1"/>
  <c r="D1361" i="1"/>
  <c r="C1361" i="1"/>
  <c r="H1361" i="1" s="1"/>
  <c r="G1360" i="1"/>
  <c r="D1360" i="1"/>
  <c r="C1360" i="1"/>
  <c r="D1359" i="1"/>
  <c r="G1359" i="1" s="1"/>
  <c r="C1359" i="1"/>
  <c r="D1358" i="1"/>
  <c r="G1358" i="1" s="1"/>
  <c r="C1358" i="1"/>
  <c r="H1358" i="1" s="1"/>
  <c r="G1357" i="1"/>
  <c r="D1357" i="1"/>
  <c r="C1357" i="1"/>
  <c r="H1357" i="1" s="1"/>
  <c r="G1356" i="1"/>
  <c r="D1356" i="1"/>
  <c r="C1356" i="1"/>
  <c r="D1355" i="1"/>
  <c r="G1355" i="1" s="1"/>
  <c r="C1355" i="1"/>
  <c r="D1354" i="1"/>
  <c r="G1354" i="1" s="1"/>
  <c r="C1354" i="1"/>
  <c r="H1354" i="1" s="1"/>
  <c r="G1353" i="1"/>
  <c r="D1353" i="1"/>
  <c r="C1353" i="1"/>
  <c r="H1353" i="1" s="1"/>
  <c r="G1352" i="1"/>
  <c r="D1352" i="1"/>
  <c r="C1352" i="1"/>
  <c r="D1351" i="1"/>
  <c r="G1351" i="1" s="1"/>
  <c r="C1351" i="1"/>
  <c r="D1350" i="1"/>
  <c r="G1350" i="1" s="1"/>
  <c r="C1350" i="1"/>
  <c r="H1350" i="1" s="1"/>
  <c r="G1349" i="1"/>
  <c r="D1349" i="1"/>
  <c r="C1349" i="1"/>
  <c r="H1349" i="1" s="1"/>
  <c r="G1348" i="1"/>
  <c r="D1348" i="1"/>
  <c r="C1348" i="1"/>
  <c r="D1347" i="1"/>
  <c r="G1347" i="1" s="1"/>
  <c r="C1347" i="1"/>
  <c r="D1346" i="1"/>
  <c r="G1346" i="1" s="1"/>
  <c r="C1346" i="1"/>
  <c r="H1346" i="1" s="1"/>
  <c r="G1345" i="1"/>
  <c r="D1345" i="1"/>
  <c r="C1345" i="1"/>
  <c r="H1345" i="1" s="1"/>
  <c r="G1344" i="1"/>
  <c r="D1344" i="1"/>
  <c r="C1344" i="1"/>
  <c r="D1343" i="1"/>
  <c r="G1343" i="1" s="1"/>
  <c r="C1343" i="1"/>
  <c r="D1342" i="1"/>
  <c r="G1342" i="1" s="1"/>
  <c r="C1342" i="1"/>
  <c r="H1342" i="1" s="1"/>
  <c r="G1341" i="1"/>
  <c r="D1341" i="1"/>
  <c r="C1341" i="1"/>
  <c r="H1341" i="1" s="1"/>
  <c r="G1340" i="1"/>
  <c r="D1340" i="1"/>
  <c r="C1340" i="1"/>
  <c r="D1339" i="1"/>
  <c r="G1339" i="1" s="1"/>
  <c r="C1339" i="1"/>
  <c r="D1338" i="1"/>
  <c r="G1338" i="1" s="1"/>
  <c r="C1338" i="1"/>
  <c r="H1338" i="1" s="1"/>
  <c r="G1337" i="1"/>
  <c r="D1337" i="1"/>
  <c r="C1337" i="1"/>
  <c r="H1337" i="1" s="1"/>
  <c r="G1336" i="1"/>
  <c r="D1336" i="1"/>
  <c r="C1336" i="1"/>
  <c r="D1335" i="1"/>
  <c r="G1335" i="1" s="1"/>
  <c r="C1335" i="1"/>
  <c r="D1334" i="1"/>
  <c r="G1334" i="1" s="1"/>
  <c r="C1334" i="1"/>
  <c r="H1334" i="1" s="1"/>
  <c r="G1333" i="1"/>
  <c r="D1333" i="1"/>
  <c r="C1333" i="1"/>
  <c r="H1333" i="1" s="1"/>
  <c r="G1332" i="1"/>
  <c r="D1332" i="1"/>
  <c r="C1332" i="1"/>
  <c r="D1331" i="1"/>
  <c r="G1331" i="1" s="1"/>
  <c r="C1331" i="1"/>
  <c r="D1330" i="1"/>
  <c r="G1330" i="1" s="1"/>
  <c r="C1330" i="1"/>
  <c r="H1330" i="1" s="1"/>
  <c r="G1329" i="1"/>
  <c r="D1329" i="1"/>
  <c r="C1329" i="1"/>
  <c r="H1329" i="1" s="1"/>
  <c r="G1328" i="1"/>
  <c r="D1328" i="1"/>
  <c r="C1328" i="1"/>
  <c r="D1327" i="1"/>
  <c r="G1327" i="1" s="1"/>
  <c r="C1327" i="1"/>
  <c r="D1326" i="1"/>
  <c r="G1326" i="1" s="1"/>
  <c r="C1326" i="1"/>
  <c r="H1326" i="1" s="1"/>
  <c r="G1325" i="1"/>
  <c r="D1325" i="1"/>
  <c r="C1325" i="1"/>
  <c r="H1325" i="1" s="1"/>
  <c r="G1324" i="1"/>
  <c r="D1324" i="1"/>
  <c r="C1324" i="1"/>
  <c r="D1323" i="1"/>
  <c r="G1323" i="1" s="1"/>
  <c r="C1323" i="1"/>
  <c r="D1322" i="1"/>
  <c r="G1322" i="1" s="1"/>
  <c r="C1322" i="1"/>
  <c r="H1322" i="1" s="1"/>
  <c r="G1321" i="1"/>
  <c r="D1321" i="1"/>
  <c r="C1321" i="1"/>
  <c r="H1321" i="1" s="1"/>
  <c r="G1320" i="1"/>
  <c r="D1320" i="1"/>
  <c r="C1320" i="1"/>
  <c r="D1319" i="1"/>
  <c r="G1319" i="1" s="1"/>
  <c r="C1319" i="1"/>
  <c r="D1318" i="1"/>
  <c r="G1318" i="1" s="1"/>
  <c r="C1318" i="1"/>
  <c r="H1318" i="1" s="1"/>
  <c r="G1317" i="1"/>
  <c r="D1317" i="1"/>
  <c r="C1317" i="1"/>
  <c r="H1317" i="1" s="1"/>
  <c r="G1316" i="1"/>
  <c r="D1316" i="1"/>
  <c r="C1316" i="1"/>
  <c r="D1315" i="1"/>
  <c r="G1315" i="1" s="1"/>
  <c r="C1315" i="1"/>
  <c r="D1314" i="1"/>
  <c r="G1314" i="1" s="1"/>
  <c r="C1314" i="1"/>
  <c r="H1314" i="1" s="1"/>
  <c r="G1313" i="1"/>
  <c r="D1313" i="1"/>
  <c r="C1313" i="1"/>
  <c r="H1313" i="1" s="1"/>
  <c r="G1312" i="1"/>
  <c r="D1312" i="1"/>
  <c r="C1312" i="1"/>
  <c r="D1311" i="1"/>
  <c r="G1311" i="1" s="1"/>
  <c r="C1311" i="1"/>
  <c r="D1310" i="1"/>
  <c r="G1310" i="1" s="1"/>
  <c r="C1310" i="1"/>
  <c r="H1310" i="1" s="1"/>
  <c r="G1309" i="1"/>
  <c r="D1309" i="1"/>
  <c r="C1309" i="1"/>
  <c r="H1309" i="1" s="1"/>
  <c r="G1308" i="1"/>
  <c r="D1308" i="1"/>
  <c r="C1308" i="1"/>
  <c r="D1307" i="1"/>
  <c r="G1307" i="1" s="1"/>
  <c r="C1307" i="1"/>
  <c r="D1306" i="1"/>
  <c r="G1306" i="1" s="1"/>
  <c r="C1306" i="1"/>
  <c r="H1306" i="1" s="1"/>
  <c r="G1305" i="1"/>
  <c r="D1305" i="1"/>
  <c r="C1305" i="1"/>
  <c r="H1305" i="1" s="1"/>
  <c r="G1304" i="1"/>
  <c r="D1304" i="1"/>
  <c r="C1304" i="1"/>
  <c r="D1303" i="1"/>
  <c r="G1303" i="1" s="1"/>
  <c r="C1303" i="1"/>
  <c r="D1302" i="1"/>
  <c r="G1302" i="1" s="1"/>
  <c r="C1302" i="1"/>
  <c r="H1302" i="1" s="1"/>
  <c r="C1301" i="1"/>
  <c r="C1300" i="1"/>
  <c r="D1299" i="1"/>
  <c r="G1299" i="1" s="1"/>
  <c r="C1299" i="1"/>
  <c r="D1298" i="1"/>
  <c r="G1298" i="1" s="1"/>
  <c r="C1298" i="1"/>
  <c r="H1298" i="1" s="1"/>
  <c r="G1297" i="1"/>
  <c r="D1297" i="1"/>
  <c r="C1297" i="1"/>
  <c r="H1297" i="1" s="1"/>
  <c r="G1296" i="1"/>
  <c r="D1296" i="1"/>
  <c r="C1296" i="1"/>
  <c r="D1295" i="1"/>
  <c r="G1295" i="1" s="1"/>
  <c r="C1295" i="1"/>
  <c r="D1294" i="1"/>
  <c r="G1294" i="1" s="1"/>
  <c r="C1294" i="1"/>
  <c r="H1294" i="1" s="1"/>
  <c r="G1293" i="1"/>
  <c r="D1293" i="1"/>
  <c r="C1293" i="1"/>
  <c r="H1293" i="1" s="1"/>
  <c r="G1292" i="1"/>
  <c r="D1292" i="1"/>
  <c r="C1292" i="1"/>
  <c r="D1291" i="1"/>
  <c r="G1291" i="1" s="1"/>
  <c r="C1291" i="1"/>
  <c r="D1290" i="1"/>
  <c r="G1290" i="1" s="1"/>
  <c r="C1290" i="1"/>
  <c r="H1290" i="1" s="1"/>
  <c r="G1289" i="1"/>
  <c r="D1289" i="1"/>
  <c r="C1289" i="1"/>
  <c r="H1289" i="1" s="1"/>
  <c r="G1288" i="1"/>
  <c r="D1288" i="1"/>
  <c r="C1288" i="1"/>
  <c r="D1287" i="1"/>
  <c r="G1287" i="1" s="1"/>
  <c r="C1287" i="1"/>
  <c r="D1286" i="1"/>
  <c r="G1286" i="1" s="1"/>
  <c r="C1286" i="1"/>
  <c r="H1286" i="1" s="1"/>
  <c r="G1285" i="1"/>
  <c r="D1285" i="1"/>
  <c r="C1285" i="1"/>
  <c r="H1285" i="1" s="1"/>
  <c r="G1284" i="1"/>
  <c r="D1284" i="1"/>
  <c r="C1284" i="1"/>
  <c r="D1283" i="1"/>
  <c r="G1283" i="1" s="1"/>
  <c r="C1283" i="1"/>
  <c r="D1282" i="1"/>
  <c r="G1282" i="1" s="1"/>
  <c r="C1282" i="1"/>
  <c r="H1282" i="1" s="1"/>
  <c r="G1281" i="1"/>
  <c r="D1281" i="1"/>
  <c r="C1281" i="1"/>
  <c r="H1281" i="1" s="1"/>
  <c r="G1280" i="1"/>
  <c r="D1280" i="1"/>
  <c r="C1280" i="1"/>
  <c r="D1279" i="1"/>
  <c r="G1279" i="1" s="1"/>
  <c r="C1279" i="1"/>
  <c r="D1278" i="1"/>
  <c r="G1278" i="1" s="1"/>
  <c r="C1278" i="1"/>
  <c r="H1278" i="1" s="1"/>
  <c r="G1277" i="1"/>
  <c r="D1277" i="1"/>
  <c r="C1277" i="1"/>
  <c r="H1277" i="1" s="1"/>
  <c r="G1276" i="1"/>
  <c r="D1276" i="1"/>
  <c r="C1276" i="1"/>
  <c r="D1275" i="1"/>
  <c r="G1275" i="1" s="1"/>
  <c r="C1275" i="1"/>
  <c r="D1274" i="1"/>
  <c r="G1274" i="1" s="1"/>
  <c r="C1274" i="1"/>
  <c r="H1274" i="1" s="1"/>
  <c r="G1273" i="1"/>
  <c r="D1273" i="1"/>
  <c r="C1273" i="1"/>
  <c r="H1273" i="1" s="1"/>
  <c r="G1272" i="1"/>
  <c r="D1272" i="1"/>
  <c r="C1272" i="1"/>
  <c r="D1271" i="1"/>
  <c r="G1271" i="1" s="1"/>
  <c r="C1271" i="1"/>
  <c r="D1270" i="1"/>
  <c r="G1270" i="1" s="1"/>
  <c r="C1270" i="1"/>
  <c r="H1270" i="1" s="1"/>
  <c r="G1269" i="1"/>
  <c r="D1269" i="1"/>
  <c r="C1269" i="1"/>
  <c r="H1269" i="1" s="1"/>
  <c r="G1268" i="1"/>
  <c r="D1268" i="1"/>
  <c r="C1268" i="1"/>
  <c r="D1267" i="1"/>
  <c r="G1267" i="1" s="1"/>
  <c r="C1267" i="1"/>
  <c r="D1266" i="1"/>
  <c r="G1266" i="1" s="1"/>
  <c r="C1266" i="1"/>
  <c r="H1266" i="1" s="1"/>
  <c r="G1265" i="1"/>
  <c r="D1265" i="1"/>
  <c r="C1265" i="1"/>
  <c r="H1265" i="1" s="1"/>
  <c r="D1264" i="1"/>
  <c r="D1263" i="1"/>
  <c r="G1263" i="1" s="1"/>
  <c r="C1263" i="1"/>
  <c r="H1263" i="1" s="1"/>
  <c r="G1262" i="1"/>
  <c r="D1262" i="1"/>
  <c r="C1262" i="1"/>
  <c r="H1262" i="1" s="1"/>
  <c r="G1261" i="1"/>
  <c r="D1261" i="1"/>
  <c r="C1261" i="1"/>
  <c r="D1260" i="1"/>
  <c r="G1260" i="1" s="1"/>
  <c r="C1260" i="1"/>
  <c r="D1259" i="1"/>
  <c r="G1258" i="1"/>
  <c r="D1258" i="1"/>
  <c r="C1258" i="1"/>
  <c r="D1257" i="1"/>
  <c r="G1257" i="1" s="1"/>
  <c r="C1257" i="1"/>
  <c r="D1256" i="1"/>
  <c r="G1256" i="1" s="1"/>
  <c r="C1256" i="1"/>
  <c r="H1256" i="1" s="1"/>
  <c r="D1254" i="1"/>
  <c r="G1254" i="1" s="1"/>
  <c r="C1254" i="1"/>
  <c r="D1253" i="1"/>
  <c r="G1253" i="1" s="1"/>
  <c r="C1253" i="1"/>
  <c r="H1253" i="1" s="1"/>
  <c r="D1252" i="1"/>
  <c r="G1251" i="1"/>
  <c r="D1251" i="1"/>
  <c r="C1251" i="1"/>
  <c r="D1250" i="1"/>
  <c r="G1250" i="1" s="1"/>
  <c r="C1250" i="1"/>
  <c r="D1249" i="1"/>
  <c r="C1249" i="1"/>
  <c r="H1249" i="1" s="1"/>
  <c r="D1248" i="1"/>
  <c r="C1248" i="1"/>
  <c r="H1248" i="1" s="1"/>
  <c r="G1247" i="1"/>
  <c r="D1247" i="1"/>
  <c r="C1247" i="1"/>
  <c r="D1246" i="1"/>
  <c r="G1246" i="1" s="1"/>
  <c r="C1246" i="1"/>
  <c r="D1245" i="1"/>
  <c r="C1245" i="1"/>
  <c r="H1245" i="1" s="1"/>
  <c r="D1244" i="1"/>
  <c r="C1244" i="1"/>
  <c r="H1244" i="1" s="1"/>
  <c r="G1243" i="1"/>
  <c r="D1243" i="1"/>
  <c r="C1243" i="1"/>
  <c r="D1242" i="1"/>
  <c r="G1242" i="1" s="1"/>
  <c r="C1242" i="1"/>
  <c r="C1241" i="1"/>
  <c r="G1241" i="1" s="1"/>
  <c r="D1240" i="1"/>
  <c r="C1240" i="1"/>
  <c r="H1240" i="1" s="1"/>
  <c r="G1239" i="1"/>
  <c r="D1239" i="1"/>
  <c r="C1239" i="1"/>
  <c r="D1238" i="1"/>
  <c r="G1238" i="1" s="1"/>
  <c r="C1238" i="1"/>
  <c r="D1237" i="1"/>
  <c r="C1237" i="1"/>
  <c r="H1237" i="1" s="1"/>
  <c r="D1236" i="1"/>
  <c r="C1236" i="1"/>
  <c r="H1236" i="1" s="1"/>
  <c r="G1235" i="1"/>
  <c r="D1235" i="1"/>
  <c r="C1235" i="1"/>
  <c r="D1234" i="1"/>
  <c r="G1234" i="1" s="1"/>
  <c r="C1234" i="1"/>
  <c r="D1233" i="1"/>
  <c r="C1233" i="1"/>
  <c r="H1233" i="1" s="1"/>
  <c r="D1232" i="1"/>
  <c r="C1232" i="1"/>
  <c r="H1232" i="1" s="1"/>
  <c r="G1231" i="1"/>
  <c r="D1231" i="1"/>
  <c r="C1231" i="1"/>
  <c r="D1230" i="1"/>
  <c r="G1230" i="1" s="1"/>
  <c r="C1230" i="1"/>
  <c r="D1229" i="1"/>
  <c r="C1229" i="1"/>
  <c r="H1229" i="1" s="1"/>
  <c r="D1228" i="1"/>
  <c r="C1228" i="1"/>
  <c r="H1228" i="1" s="1"/>
  <c r="G1227" i="1"/>
  <c r="D1227" i="1"/>
  <c r="C1227" i="1"/>
  <c r="D1226" i="1"/>
  <c r="G1226" i="1" s="1"/>
  <c r="C1226" i="1"/>
  <c r="D1225" i="1"/>
  <c r="C1225" i="1"/>
  <c r="H1225" i="1" s="1"/>
  <c r="D1224" i="1"/>
  <c r="C1224" i="1"/>
  <c r="H1224" i="1" s="1"/>
  <c r="D1222" i="1"/>
  <c r="G1222" i="1" s="1"/>
  <c r="C1222" i="1"/>
  <c r="D1221" i="1"/>
  <c r="C1221" i="1"/>
  <c r="H1221" i="1" s="1"/>
  <c r="D1220" i="1"/>
  <c r="C1220" i="1"/>
  <c r="H1220" i="1" s="1"/>
  <c r="G1219" i="1"/>
  <c r="D1219" i="1"/>
  <c r="C1219" i="1"/>
  <c r="D1218" i="1"/>
  <c r="G1218" i="1" s="1"/>
  <c r="C1218" i="1"/>
  <c r="D1217" i="1"/>
  <c r="C1217" i="1"/>
  <c r="H1217" i="1" s="1"/>
  <c r="D1216" i="1"/>
  <c r="C1216" i="1"/>
  <c r="H1216" i="1" s="1"/>
  <c r="G1215" i="1"/>
  <c r="D1215" i="1"/>
  <c r="C1215" i="1"/>
  <c r="D1214" i="1"/>
  <c r="G1214" i="1" s="1"/>
  <c r="C1214" i="1"/>
  <c r="D1213" i="1"/>
  <c r="C1213" i="1"/>
  <c r="H1213" i="1" s="1"/>
  <c r="D1212" i="1"/>
  <c r="C1212" i="1"/>
  <c r="H1212" i="1" s="1"/>
  <c r="G1211" i="1"/>
  <c r="D1211" i="1"/>
  <c r="C1211" i="1"/>
  <c r="D1210" i="1"/>
  <c r="G1210" i="1" s="1"/>
  <c r="C1210" i="1"/>
  <c r="D1209" i="1"/>
  <c r="C1209" i="1"/>
  <c r="H1209" i="1" s="1"/>
  <c r="D1208" i="1"/>
  <c r="C1208" i="1"/>
  <c r="H1208" i="1" s="1"/>
  <c r="G1207" i="1"/>
  <c r="D1207" i="1"/>
  <c r="C1207" i="1"/>
  <c r="D1206" i="1"/>
  <c r="G1206" i="1" s="1"/>
  <c r="C1206" i="1"/>
  <c r="D1205" i="1"/>
  <c r="C1205" i="1"/>
  <c r="H1205" i="1" s="1"/>
  <c r="D1204" i="1"/>
  <c r="C1204" i="1"/>
  <c r="H1204" i="1" s="1"/>
  <c r="G1203" i="1"/>
  <c r="D1203" i="1"/>
  <c r="C1203" i="1"/>
  <c r="D1202" i="1"/>
  <c r="G1202" i="1" s="1"/>
  <c r="C1202" i="1"/>
  <c r="D1201" i="1"/>
  <c r="C1201" i="1"/>
  <c r="H1201" i="1" s="1"/>
  <c r="D1200" i="1"/>
  <c r="C1200" i="1"/>
  <c r="H1200" i="1" s="1"/>
  <c r="G1199" i="1"/>
  <c r="D1199" i="1"/>
  <c r="C1199" i="1"/>
  <c r="D1198" i="1"/>
  <c r="G1198" i="1" s="1"/>
  <c r="C1198" i="1"/>
  <c r="D1197" i="1"/>
  <c r="C1197" i="1"/>
  <c r="H1197" i="1" s="1"/>
  <c r="D1196" i="1"/>
  <c r="C1196" i="1"/>
  <c r="H1196" i="1" s="1"/>
  <c r="G1195" i="1"/>
  <c r="D1195" i="1"/>
  <c r="C1195" i="1"/>
  <c r="D1194" i="1"/>
  <c r="G1194" i="1" s="1"/>
  <c r="C1194" i="1"/>
  <c r="D1193" i="1"/>
  <c r="C1193" i="1"/>
  <c r="H1193" i="1" s="1"/>
  <c r="D1192" i="1"/>
  <c r="C1192" i="1"/>
  <c r="H1192" i="1" s="1"/>
  <c r="G1191" i="1"/>
  <c r="D1191" i="1"/>
  <c r="C1191" i="1"/>
  <c r="D1190" i="1"/>
  <c r="D1189" i="1"/>
  <c r="C1189" i="1"/>
  <c r="H1189" i="1" s="1"/>
  <c r="D1188" i="1"/>
  <c r="C1188" i="1"/>
  <c r="H1188" i="1" s="1"/>
  <c r="G1187" i="1"/>
  <c r="D1187" i="1"/>
  <c r="C1187" i="1"/>
  <c r="D1186" i="1"/>
  <c r="G1186" i="1" s="1"/>
  <c r="C1186" i="1"/>
  <c r="D1185" i="1"/>
  <c r="C1185" i="1"/>
  <c r="H1185" i="1" s="1"/>
  <c r="D1184" i="1"/>
  <c r="C1184" i="1"/>
  <c r="H1184" i="1" s="1"/>
  <c r="G1183" i="1"/>
  <c r="D1183" i="1"/>
  <c r="C1183" i="1"/>
  <c r="D1182" i="1"/>
  <c r="G1179" i="1"/>
  <c r="D1179" i="1"/>
  <c r="C1179" i="1"/>
  <c r="D1178" i="1"/>
  <c r="G1178" i="1" s="1"/>
  <c r="C1178" i="1"/>
  <c r="D1177" i="1"/>
  <c r="C1177" i="1"/>
  <c r="H1177" i="1" s="1"/>
  <c r="D1176" i="1"/>
  <c r="C1176" i="1"/>
  <c r="H1176" i="1" s="1"/>
  <c r="G1175" i="1"/>
  <c r="D1175" i="1"/>
  <c r="C1175" i="1"/>
  <c r="D1174" i="1"/>
  <c r="G1174" i="1" s="1"/>
  <c r="C1174" i="1"/>
  <c r="D1173" i="1"/>
  <c r="C1173" i="1"/>
  <c r="H1173" i="1" s="1"/>
  <c r="D1172" i="1"/>
  <c r="C1172" i="1"/>
  <c r="H1172" i="1" s="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G735" i="1" s="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D667" i="1"/>
  <c r="G667" i="1" s="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C649" i="1"/>
  <c r="H648" i="1"/>
  <c r="D648" i="1"/>
  <c r="G648" i="1" s="1"/>
  <c r="C648" i="1"/>
  <c r="H647" i="1"/>
  <c r="D647" i="1"/>
  <c r="G647" i="1" s="1"/>
  <c r="C647" i="1"/>
  <c r="H646" i="1"/>
  <c r="G646" i="1"/>
  <c r="D646" i="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D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D464" i="1"/>
  <c r="H463" i="1"/>
  <c r="G463" i="1"/>
  <c r="D463" i="1"/>
  <c r="C463" i="1"/>
  <c r="H462" i="1"/>
  <c r="G462" i="1"/>
  <c r="D462" i="1"/>
  <c r="C462"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H422" i="1" s="1"/>
  <c r="C422" i="1"/>
  <c r="C421" i="1"/>
  <c r="D416" i="1"/>
  <c r="H416" i="1" s="1"/>
  <c r="C416" i="1"/>
  <c r="D415" i="1"/>
  <c r="G415" i="1" s="1"/>
  <c r="C415" i="1"/>
  <c r="H414" i="1"/>
  <c r="D414" i="1"/>
  <c r="G414" i="1" s="1"/>
  <c r="C414" i="1"/>
  <c r="H411" i="1"/>
  <c r="G411" i="1"/>
  <c r="D411" i="1"/>
  <c r="C411" i="1"/>
  <c r="H410" i="1"/>
  <c r="G410" i="1"/>
  <c r="D410" i="1"/>
  <c r="C410" i="1"/>
  <c r="H409" i="1"/>
  <c r="G409" i="1"/>
  <c r="D409" i="1"/>
  <c r="C409" i="1"/>
  <c r="H408" i="1"/>
  <c r="G408" i="1"/>
  <c r="D408" i="1"/>
  <c r="C408" i="1"/>
  <c r="C407" i="1"/>
  <c r="H406" i="1"/>
  <c r="G406" i="1"/>
  <c r="D406" i="1"/>
  <c r="C406"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D377" i="1"/>
  <c r="H377" i="1" s="1"/>
  <c r="C377" i="1"/>
  <c r="H376" i="1"/>
  <c r="G376" i="1"/>
  <c r="D376" i="1"/>
  <c r="C376" i="1"/>
  <c r="H375" i="1"/>
  <c r="G375" i="1"/>
  <c r="D375" i="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C353" i="1"/>
  <c r="H352" i="1"/>
  <c r="G352" i="1"/>
  <c r="D352" i="1"/>
  <c r="C352" i="1"/>
  <c r="H351" i="1"/>
  <c r="G351" i="1"/>
  <c r="D351" i="1"/>
  <c r="C351" i="1"/>
  <c r="H350" i="1"/>
  <c r="G350" i="1"/>
  <c r="D350" i="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D302" i="1"/>
  <c r="H302" i="1" s="1"/>
  <c r="C302" i="1"/>
  <c r="H301" i="1"/>
  <c r="D301" i="1"/>
  <c r="G301" i="1" s="1"/>
  <c r="C301" i="1"/>
  <c r="D300" i="1"/>
  <c r="H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H181" i="1"/>
  <c r="G181" i="1"/>
  <c r="D181" i="1"/>
  <c r="C181" i="1"/>
  <c r="H180" i="1"/>
  <c r="G180" i="1"/>
  <c r="D180" i="1"/>
  <c r="C180" i="1"/>
  <c r="D179" i="1"/>
  <c r="H179" i="1" s="1"/>
  <c r="C179" i="1"/>
  <c r="H178" i="1"/>
  <c r="G178" i="1"/>
  <c r="D178" i="1"/>
  <c r="C178" i="1"/>
  <c r="H177" i="1"/>
  <c r="G177" i="1"/>
  <c r="D177" i="1"/>
  <c r="C177" i="1"/>
  <c r="D176" i="1"/>
  <c r="H176" i="1" s="1"/>
  <c r="C176" i="1"/>
  <c r="D175" i="1"/>
  <c r="G175" i="1" s="1"/>
  <c r="C175" i="1"/>
  <c r="D174" i="1"/>
  <c r="H174" i="1" s="1"/>
  <c r="C174" i="1"/>
  <c r="D173" i="1"/>
  <c r="G173" i="1" s="1"/>
  <c r="C173" i="1"/>
  <c r="H172" i="1"/>
  <c r="G172" i="1"/>
  <c r="D172" i="1"/>
  <c r="C172" i="1"/>
  <c r="D171" i="1"/>
  <c r="H171" i="1" s="1"/>
  <c r="C171" i="1"/>
  <c r="D170" i="1"/>
  <c r="G170" i="1" s="1"/>
  <c r="C170" i="1"/>
  <c r="D169" i="1"/>
  <c r="H169" i="1" s="1"/>
  <c r="C169" i="1"/>
  <c r="H168" i="1"/>
  <c r="G168" i="1"/>
  <c r="D168" i="1"/>
  <c r="C168" i="1"/>
  <c r="D167" i="1"/>
  <c r="G167" i="1" s="1"/>
  <c r="C167"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D158" i="1"/>
  <c r="G158" i="1" s="1"/>
  <c r="C158" i="1"/>
  <c r="H157" i="1"/>
  <c r="G157" i="1"/>
  <c r="D157" i="1"/>
  <c r="C157" i="1"/>
  <c r="D156" i="1"/>
  <c r="D155" i="1"/>
  <c r="H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G132" i="1"/>
  <c r="D132" i="1"/>
  <c r="C132" i="1"/>
  <c r="C131" i="1"/>
  <c r="C130" i="1"/>
  <c r="H129" i="1"/>
  <c r="G129" i="1"/>
  <c r="D129" i="1"/>
  <c r="C129" i="1"/>
  <c r="H128" i="1"/>
  <c r="G128" i="1"/>
  <c r="D128" i="1"/>
  <c r="C128" i="1"/>
  <c r="H127" i="1"/>
  <c r="G127" i="1"/>
  <c r="D127" i="1"/>
  <c r="C127" i="1"/>
  <c r="H126" i="1"/>
  <c r="G126" i="1"/>
  <c r="D126" i="1"/>
  <c r="C126" i="1"/>
  <c r="H125" i="1"/>
  <c r="G125" i="1"/>
  <c r="D125" i="1"/>
  <c r="C125" i="1"/>
  <c r="D124" i="1"/>
  <c r="G124" i="1" s="1"/>
  <c r="C124" i="1"/>
  <c r="H123" i="1"/>
  <c r="G123" i="1"/>
  <c r="D123" i="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H56" i="1" s="1"/>
  <c r="C56" i="1"/>
  <c r="H55" i="1"/>
  <c r="G55" i="1"/>
  <c r="D55" i="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416" i="1" l="1"/>
  <c r="G302" i="1"/>
  <c r="H1587" i="1"/>
  <c r="G1613" i="1"/>
  <c r="G1682" i="1"/>
  <c r="G1582" i="1"/>
  <c r="C1681" i="1"/>
  <c r="G1606" i="1"/>
  <c r="G1602" i="1"/>
  <c r="H1602" i="1"/>
  <c r="G1605" i="1"/>
  <c r="G1594" i="1"/>
  <c r="G1583" i="1"/>
  <c r="H1583" i="1"/>
  <c r="C1585" i="1"/>
  <c r="H735" i="1"/>
  <c r="G729" i="1"/>
  <c r="H727" i="1"/>
  <c r="G677" i="1"/>
  <c r="H667" i="1"/>
  <c r="G653" i="1"/>
  <c r="B296" i="9"/>
  <c r="H415" i="1"/>
  <c r="G377" i="1"/>
  <c r="H374" i="1"/>
  <c r="G300" i="1"/>
  <c r="G423" i="1"/>
  <c r="G298" i="1"/>
  <c r="D421" i="1"/>
  <c r="G641" i="1"/>
  <c r="G422" i="1"/>
  <c r="G198" i="1"/>
  <c r="G212" i="1"/>
  <c r="G213" i="1"/>
  <c r="F216" i="4"/>
  <c r="F242" i="9"/>
  <c r="B242" i="9" s="1"/>
  <c r="E52" i="9"/>
  <c r="B52" i="9" s="1"/>
  <c r="G179" i="1"/>
  <c r="G176" i="1"/>
  <c r="G174" i="1"/>
  <c r="H175" i="1"/>
  <c r="H173" i="1"/>
  <c r="G171" i="1"/>
  <c r="H170" i="1"/>
  <c r="G169" i="1"/>
  <c r="H167" i="1"/>
  <c r="E164" i="4"/>
  <c r="D160" i="1" s="1"/>
  <c r="G155" i="1"/>
  <c r="F237" i="9"/>
  <c r="B237" i="9" s="1"/>
  <c r="G150" i="1"/>
  <c r="G151" i="1"/>
  <c r="G122" i="1"/>
  <c r="H124" i="1"/>
  <c r="G64" i="1"/>
  <c r="H64" i="1"/>
  <c r="F68" i="4"/>
  <c r="H54" i="1"/>
  <c r="G54" i="1"/>
  <c r="E49" i="4"/>
  <c r="D45" i="1" s="1"/>
  <c r="G56" i="1"/>
  <c r="F58" i="4"/>
  <c r="E311" i="9"/>
  <c r="B311" i="9" s="1"/>
  <c r="G405" i="1"/>
  <c r="H405" i="1"/>
  <c r="H353" i="1"/>
  <c r="G353" i="1"/>
  <c r="H539" i="1"/>
  <c r="G539" i="1"/>
  <c r="G551" i="1"/>
  <c r="H551" i="1"/>
  <c r="H130" i="1"/>
  <c r="G130" i="1"/>
  <c r="G407" i="1"/>
  <c r="H407" i="1"/>
  <c r="H270" i="1"/>
  <c r="G270" i="1"/>
  <c r="H349" i="1"/>
  <c r="G349" i="1"/>
  <c r="H425" i="1"/>
  <c r="G425" i="1"/>
  <c r="G464" i="1"/>
  <c r="H464" i="1"/>
  <c r="H136" i="1"/>
  <c r="G136" i="1"/>
  <c r="H649" i="1"/>
  <c r="G649" i="1"/>
  <c r="G166" i="1"/>
  <c r="H166" i="1"/>
  <c r="H1560" i="1"/>
  <c r="J1560" i="1"/>
  <c r="G1560" i="1"/>
  <c r="I1560" i="1" s="1"/>
  <c r="I1565" i="1"/>
  <c r="H1580" i="1"/>
  <c r="J1580" i="1"/>
  <c r="G1580" i="1"/>
  <c r="I1580" i="1" s="1"/>
  <c r="H1592" i="1"/>
  <c r="G1592" i="1"/>
  <c r="H1596" i="1"/>
  <c r="G1596" i="1"/>
  <c r="H1600" i="1"/>
  <c r="G1600" i="1"/>
  <c r="H1604" i="1"/>
  <c r="G1604" i="1"/>
  <c r="H1612" i="1"/>
  <c r="G1612" i="1"/>
  <c r="H1616" i="1"/>
  <c r="G1616" i="1"/>
  <c r="H1620" i="1"/>
  <c r="G1620" i="1"/>
  <c r="H1633" i="1"/>
  <c r="G1633" i="1"/>
  <c r="F341" i="4"/>
  <c r="D321" i="4"/>
  <c r="F186" i="5"/>
  <c r="D178" i="5"/>
  <c r="H1654" i="1"/>
  <c r="G1654" i="1"/>
  <c r="C1252" i="1"/>
  <c r="C156" i="1"/>
  <c r="C217" i="1"/>
  <c r="C258" i="1"/>
  <c r="C336" i="1"/>
  <c r="C388" i="1"/>
  <c r="C496" i="1"/>
  <c r="C615" i="1"/>
  <c r="H1171" i="1"/>
  <c r="G1173" i="1"/>
  <c r="H1175" i="1"/>
  <c r="G1177" i="1"/>
  <c r="H1179" i="1"/>
  <c r="H1183" i="1"/>
  <c r="G1185" i="1"/>
  <c r="H1187" i="1"/>
  <c r="G1189" i="1"/>
  <c r="H1191" i="1"/>
  <c r="G1193" i="1"/>
  <c r="H1195" i="1"/>
  <c r="G1197" i="1"/>
  <c r="H1199" i="1"/>
  <c r="G1201" i="1"/>
  <c r="H1203" i="1"/>
  <c r="G1205" i="1"/>
  <c r="H1207" i="1"/>
  <c r="G1209" i="1"/>
  <c r="H1211" i="1"/>
  <c r="G1213" i="1"/>
  <c r="H1215" i="1"/>
  <c r="G1217" i="1"/>
  <c r="H1219" i="1"/>
  <c r="G1221" i="1"/>
  <c r="G1225" i="1"/>
  <c r="H1227" i="1"/>
  <c r="G1229" i="1"/>
  <c r="H1231" i="1"/>
  <c r="G1233" i="1"/>
  <c r="H1235" i="1"/>
  <c r="G1237" i="1"/>
  <c r="H1239" i="1"/>
  <c r="H1243" i="1"/>
  <c r="G1245" i="1"/>
  <c r="H1247" i="1"/>
  <c r="G1249" i="1"/>
  <c r="H1251" i="1"/>
  <c r="D1255" i="1"/>
  <c r="H1258" i="1"/>
  <c r="H1261" i="1"/>
  <c r="H1268" i="1"/>
  <c r="H1272" i="1"/>
  <c r="H1276" i="1"/>
  <c r="H1280" i="1"/>
  <c r="H1284" i="1"/>
  <c r="H1288" i="1"/>
  <c r="H1292" i="1"/>
  <c r="H1296" i="1"/>
  <c r="H1300" i="1"/>
  <c r="D1301" i="1"/>
  <c r="G1301" i="1" s="1"/>
  <c r="H1304" i="1"/>
  <c r="H1308" i="1"/>
  <c r="H1312" i="1"/>
  <c r="H1316" i="1"/>
  <c r="H1320" i="1"/>
  <c r="H1324" i="1"/>
  <c r="H1328" i="1"/>
  <c r="H1332" i="1"/>
  <c r="H1336" i="1"/>
  <c r="H1340" i="1"/>
  <c r="H1344" i="1"/>
  <c r="H1348" i="1"/>
  <c r="H1352" i="1"/>
  <c r="H1356" i="1"/>
  <c r="H1360" i="1"/>
  <c r="H1364" i="1"/>
  <c r="H1405" i="1"/>
  <c r="H1409" i="1"/>
  <c r="H1413" i="1"/>
  <c r="H1417" i="1"/>
  <c r="H1421" i="1"/>
  <c r="H1425" i="1"/>
  <c r="H1429" i="1"/>
  <c r="G1571" i="1"/>
  <c r="G1574" i="1"/>
  <c r="J1574" i="1"/>
  <c r="H1574" i="1"/>
  <c r="H1625" i="1"/>
  <c r="G1625" i="1"/>
  <c r="G1637" i="1"/>
  <c r="G1641" i="1"/>
  <c r="G1645" i="1"/>
  <c r="G1649" i="1"/>
  <c r="G1653" i="1"/>
  <c r="F50" i="4"/>
  <c r="D49" i="4"/>
  <c r="F98" i="4"/>
  <c r="D82" i="4"/>
  <c r="H1241" i="1"/>
  <c r="I1541" i="1"/>
  <c r="H1558" i="1"/>
  <c r="J1558" i="1"/>
  <c r="G1558" i="1"/>
  <c r="I1558" i="1" s="1"/>
  <c r="H1562" i="1"/>
  <c r="J1562" i="1"/>
  <c r="G1562" i="1"/>
  <c r="H1578" i="1"/>
  <c r="J1578" i="1"/>
  <c r="G1578" i="1"/>
  <c r="H1584" i="1"/>
  <c r="G1584" i="1"/>
  <c r="H1588" i="1"/>
  <c r="G1588" i="1"/>
  <c r="H1608" i="1"/>
  <c r="G1608" i="1"/>
  <c r="F170" i="4"/>
  <c r="D164" i="4"/>
  <c r="F274" i="4"/>
  <c r="D273" i="4"/>
  <c r="F431" i="4"/>
  <c r="F470" i="4"/>
  <c r="D466" i="4"/>
  <c r="D1402" i="1"/>
  <c r="E5" i="6"/>
  <c r="H1301" i="1"/>
  <c r="H1433" i="1"/>
  <c r="G1433" i="1"/>
  <c r="H1435" i="1"/>
  <c r="G1435" i="1"/>
  <c r="H1437" i="1"/>
  <c r="G1437" i="1"/>
  <c r="H1439" i="1"/>
  <c r="G1439" i="1"/>
  <c r="H1441" i="1"/>
  <c r="G1441" i="1"/>
  <c r="H1443" i="1"/>
  <c r="G1443" i="1"/>
  <c r="H1445" i="1"/>
  <c r="G1445" i="1"/>
  <c r="H1447" i="1"/>
  <c r="G1447" i="1"/>
  <c r="H1449" i="1"/>
  <c r="G1449" i="1"/>
  <c r="G1557" i="1"/>
  <c r="I1557" i="1" s="1"/>
  <c r="J1557" i="1"/>
  <c r="H1557" i="1"/>
  <c r="G1559" i="1"/>
  <c r="I1559" i="1" s="1"/>
  <c r="J1559" i="1"/>
  <c r="H1559" i="1"/>
  <c r="G1561" i="1"/>
  <c r="J1561" i="1"/>
  <c r="H1561" i="1"/>
  <c r="G1563" i="1"/>
  <c r="H1563" i="1"/>
  <c r="H1567" i="1"/>
  <c r="I1567" i="1" s="1"/>
  <c r="J1567" i="1"/>
  <c r="G1576" i="1"/>
  <c r="J1576" i="1"/>
  <c r="H1576" i="1"/>
  <c r="G1579" i="1"/>
  <c r="I1579" i="1" s="1"/>
  <c r="J1579" i="1"/>
  <c r="H1579" i="1"/>
  <c r="G1581" i="1"/>
  <c r="I1581" i="1" s="1"/>
  <c r="J1581" i="1"/>
  <c r="H1581" i="1"/>
  <c r="H1624" i="1"/>
  <c r="G1624" i="1"/>
  <c r="H1629" i="1"/>
  <c r="G1629" i="1"/>
  <c r="H1634" i="1"/>
  <c r="I21" i="3"/>
  <c r="F220" i="5"/>
  <c r="D219" i="5"/>
  <c r="F255" i="5"/>
  <c r="D251" i="5"/>
  <c r="C1259" i="1"/>
  <c r="F260" i="5"/>
  <c r="C1264" i="1"/>
  <c r="H33" i="3"/>
  <c r="C1555" i="1"/>
  <c r="D131" i="1"/>
  <c r="D317" i="1"/>
  <c r="D461" i="1"/>
  <c r="D530" i="1"/>
  <c r="D531" i="1"/>
  <c r="D1012" i="1"/>
  <c r="D1013" i="1"/>
  <c r="G1172" i="1"/>
  <c r="H1174" i="1"/>
  <c r="G1176" i="1"/>
  <c r="H1178" i="1"/>
  <c r="G1184" i="1"/>
  <c r="H1186" i="1"/>
  <c r="G1188" i="1"/>
  <c r="C1190" i="1"/>
  <c r="G1192" i="1"/>
  <c r="H1194" i="1"/>
  <c r="G1196" i="1"/>
  <c r="H1198" i="1"/>
  <c r="G1200" i="1"/>
  <c r="H1202" i="1"/>
  <c r="G1204" i="1"/>
  <c r="H1206" i="1"/>
  <c r="G1208" i="1"/>
  <c r="H1210" i="1"/>
  <c r="G1212" i="1"/>
  <c r="H1214" i="1"/>
  <c r="G1216" i="1"/>
  <c r="H1218" i="1"/>
  <c r="G1220" i="1"/>
  <c r="H1222" i="1"/>
  <c r="G1224" i="1"/>
  <c r="H1226" i="1"/>
  <c r="G1228" i="1"/>
  <c r="H1230" i="1"/>
  <c r="G1232" i="1"/>
  <c r="H1234" i="1"/>
  <c r="G1236" i="1"/>
  <c r="H1238" i="1"/>
  <c r="G1240" i="1"/>
  <c r="H1242" i="1"/>
  <c r="G1244" i="1"/>
  <c r="H1246" i="1"/>
  <c r="G1248" i="1"/>
  <c r="H1250" i="1"/>
  <c r="H1254" i="1"/>
  <c r="H1257" i="1"/>
  <c r="H1260"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404" i="1"/>
  <c r="H1408" i="1"/>
  <c r="H1412" i="1"/>
  <c r="H1416" i="1"/>
  <c r="C1418" i="1"/>
  <c r="H1420" i="1"/>
  <c r="H1424" i="1"/>
  <c r="H1428" i="1"/>
  <c r="H1432" i="1"/>
  <c r="G1432" i="1"/>
  <c r="H1434" i="1"/>
  <c r="G1434" i="1"/>
  <c r="H1436" i="1"/>
  <c r="G1436" i="1"/>
  <c r="H1438" i="1"/>
  <c r="G1438" i="1"/>
  <c r="H1440" i="1"/>
  <c r="G1440" i="1"/>
  <c r="H1442" i="1"/>
  <c r="G1442" i="1"/>
  <c r="H1444" i="1"/>
  <c r="G1444" i="1"/>
  <c r="H1446" i="1"/>
  <c r="G1446" i="1"/>
  <c r="H1448" i="1"/>
  <c r="G1448" i="1"/>
  <c r="J1546" i="1"/>
  <c r="G1556" i="1"/>
  <c r="H1556" i="1"/>
  <c r="H1565" i="1"/>
  <c r="J1565" i="1"/>
  <c r="H1569" i="1"/>
  <c r="I1569" i="1" s="1"/>
  <c r="J1569" i="1"/>
  <c r="H1632" i="1"/>
  <c r="G1632" i="1"/>
  <c r="H1676" i="1"/>
  <c r="G1676" i="1"/>
  <c r="H1680" i="1"/>
  <c r="G1680" i="1"/>
  <c r="H1684" i="1"/>
  <c r="G1684" i="1"/>
  <c r="F246" i="4"/>
  <c r="D230" i="4"/>
  <c r="D360" i="4"/>
  <c r="D373" i="4"/>
  <c r="D491" i="4"/>
  <c r="F585" i="4"/>
  <c r="D584" i="4"/>
  <c r="H1541" i="1"/>
  <c r="G1549" i="1"/>
  <c r="I1549" i="1" s="1"/>
  <c r="J1549" i="1"/>
  <c r="G1551" i="1"/>
  <c r="I1551" i="1" s="1"/>
  <c r="J1551" i="1"/>
  <c r="G1553" i="1"/>
  <c r="I1553" i="1" s="1"/>
  <c r="J1553" i="1"/>
  <c r="H1656" i="1"/>
  <c r="G1656" i="1"/>
  <c r="H1660" i="1"/>
  <c r="G1660" i="1"/>
  <c r="H1664" i="1"/>
  <c r="G1664" i="1"/>
  <c r="H1668" i="1"/>
  <c r="G1668" i="1"/>
  <c r="H1672" i="1"/>
  <c r="G1672" i="1"/>
  <c r="E7" i="4"/>
  <c r="F112" i="4"/>
  <c r="D106" i="4"/>
  <c r="F134" i="4"/>
  <c r="F154" i="4"/>
  <c r="D153" i="4"/>
  <c r="E309" i="4"/>
  <c r="E373" i="4"/>
  <c r="D368" i="1" s="1"/>
  <c r="E648" i="4"/>
  <c r="D642" i="1" s="1"/>
  <c r="E522" i="4"/>
  <c r="D516" i="1" s="1"/>
  <c r="F7" i="5"/>
  <c r="F71" i="5"/>
  <c r="D70" i="5"/>
  <c r="E219" i="5"/>
  <c r="H1542" i="1"/>
  <c r="G1542" i="1"/>
  <c r="H1544" i="1"/>
  <c r="G1544" i="1"/>
  <c r="H1546" i="1"/>
  <c r="G1546" i="1"/>
  <c r="G1564" i="1"/>
  <c r="I1564" i="1" s="1"/>
  <c r="J1564" i="1"/>
  <c r="G1566" i="1"/>
  <c r="I1566" i="1" s="1"/>
  <c r="J1566" i="1"/>
  <c r="G1568" i="1"/>
  <c r="I1568" i="1" s="1"/>
  <c r="J1568" i="1"/>
  <c r="G1570" i="1"/>
  <c r="I1570" i="1" s="1"/>
  <c r="J1570" i="1"/>
  <c r="H1636" i="1"/>
  <c r="G1636" i="1"/>
  <c r="H1640" i="1"/>
  <c r="G1640" i="1"/>
  <c r="H1644" i="1"/>
  <c r="G1644" i="1"/>
  <c r="H1648" i="1"/>
  <c r="G1648" i="1"/>
  <c r="H1652" i="1"/>
  <c r="G1652" i="1"/>
  <c r="F8" i="4"/>
  <c r="D7" i="4"/>
  <c r="F126" i="4"/>
  <c r="D125" i="4"/>
  <c r="F135" i="4"/>
  <c r="E230" i="4"/>
  <c r="D226" i="1" s="1"/>
  <c r="D308" i="4"/>
  <c r="E361" i="4"/>
  <c r="E430" i="4"/>
  <c r="F532" i="4"/>
  <c r="D522" i="4"/>
  <c r="F536" i="4"/>
  <c r="E70" i="5"/>
  <c r="D35" i="6"/>
  <c r="F36" i="6"/>
  <c r="D5" i="7"/>
  <c r="F122" i="6"/>
  <c r="D114" i="6"/>
  <c r="I32" i="3"/>
  <c r="E584" i="4"/>
  <c r="D578" i="1" s="1"/>
  <c r="G314" i="9"/>
  <c r="E314" i="9" s="1"/>
  <c r="B314" i="9" s="1"/>
  <c r="D88" i="5"/>
  <c r="F5" i="6"/>
  <c r="G156" i="9"/>
  <c r="E156" i="9" s="1"/>
  <c r="B156" i="9" s="1"/>
  <c r="F607" i="4"/>
  <c r="G316" i="9"/>
  <c r="G315" i="9"/>
  <c r="E315" i="9" s="1"/>
  <c r="B315" i="9" s="1"/>
  <c r="F150" i="5"/>
  <c r="D129" i="6"/>
  <c r="F130" i="6"/>
  <c r="D1539" i="1"/>
  <c r="G1539" i="1" s="1"/>
  <c r="D571" i="4"/>
  <c r="D597" i="4"/>
  <c r="D535" i="4" s="1"/>
  <c r="D629" i="4"/>
  <c r="G223" i="9"/>
  <c r="E223" i="9" s="1"/>
  <c r="B223" i="9" s="1"/>
  <c r="G215" i="9"/>
  <c r="E215" i="9" s="1"/>
  <c r="B215" i="9" s="1"/>
  <c r="F656" i="4"/>
  <c r="F89" i="5"/>
  <c r="H316" i="9"/>
  <c r="H315" i="9"/>
  <c r="E177" i="5"/>
  <c r="E338" i="9"/>
  <c r="B338" i="9" s="1"/>
  <c r="E35" i="6"/>
  <c r="D89" i="6"/>
  <c r="D44" i="8"/>
  <c r="H19" i="9" s="1"/>
  <c r="E19" i="9" s="1"/>
  <c r="B19" i="9" s="1"/>
  <c r="D51" i="8"/>
  <c r="C1628" i="1" s="1"/>
  <c r="B144" i="9"/>
  <c r="B148" i="9"/>
  <c r="B160" i="9"/>
  <c r="H179" i="9"/>
  <c r="G213" i="9"/>
  <c r="E213" i="9" s="1"/>
  <c r="B213" i="9" s="1"/>
  <c r="G221" i="9"/>
  <c r="E221" i="9" s="1"/>
  <c r="B221" i="9" s="1"/>
  <c r="G211" i="9"/>
  <c r="E211" i="9" s="1"/>
  <c r="B211" i="9" s="1"/>
  <c r="G219" i="9"/>
  <c r="E219" i="9" s="1"/>
  <c r="B219" i="9" s="1"/>
  <c r="G227" i="9"/>
  <c r="E227" i="9" s="1"/>
  <c r="B227" i="9" s="1"/>
  <c r="E337" i="9"/>
  <c r="B337" i="9" s="1"/>
  <c r="G310" i="9"/>
  <c r="H309" i="9"/>
  <c r="G309" i="9"/>
  <c r="H308" i="9"/>
  <c r="E308" i="9" s="1"/>
  <c r="B3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H310" i="9"/>
  <c r="L228" i="9"/>
  <c r="G179" i="9"/>
  <c r="E179" i="9" s="1"/>
  <c r="B179" i="9" s="1"/>
  <c r="G178" i="9"/>
  <c r="E178" i="9" s="1"/>
  <c r="B178" i="9" s="1"/>
  <c r="G177" i="9"/>
  <c r="E177" i="9" s="1"/>
  <c r="B177" i="9" s="1"/>
  <c r="G176" i="9"/>
  <c r="E176" i="9" s="1"/>
  <c r="B176" i="9" s="1"/>
  <c r="G175" i="9"/>
  <c r="E175" i="9" s="1"/>
  <c r="B175" i="9" s="1"/>
  <c r="G174" i="9"/>
  <c r="E174" i="9" s="1"/>
  <c r="B174" i="9" s="1"/>
  <c r="G185" i="9"/>
  <c r="E185" i="9" s="1"/>
  <c r="B185" i="9" s="1"/>
  <c r="G184" i="9"/>
  <c r="E184" i="9" s="1"/>
  <c r="B184" i="9" s="1"/>
  <c r="G183" i="9"/>
  <c r="E183" i="9" s="1"/>
  <c r="B183" i="9" s="1"/>
  <c r="G182" i="9"/>
  <c r="E182" i="9" s="1"/>
  <c r="B182" i="9" s="1"/>
  <c r="G181" i="9"/>
  <c r="E181" i="9" s="1"/>
  <c r="B181" i="9" s="1"/>
  <c r="H180" i="9"/>
  <c r="G302" i="9"/>
  <c r="E302" i="9" s="1"/>
  <c r="B302" i="9" s="1"/>
  <c r="G300" i="9"/>
  <c r="E300" i="9" s="1"/>
  <c r="B300" i="9" s="1"/>
  <c r="M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I10" i="9"/>
  <c r="E25" i="9"/>
  <c r="B25" i="9" s="1"/>
  <c r="E33" i="9"/>
  <c r="B33" i="9" s="1"/>
  <c r="E41" i="9"/>
  <c r="B41" i="9" s="1"/>
  <c r="E49" i="9"/>
  <c r="B49" i="9" s="1"/>
  <c r="E57" i="9"/>
  <c r="B57" i="9" s="1"/>
  <c r="E65" i="9"/>
  <c r="B65" i="9" s="1"/>
  <c r="E73" i="9"/>
  <c r="B73" i="9" s="1"/>
  <c r="E81" i="9"/>
  <c r="B81" i="9" s="1"/>
  <c r="E89" i="9"/>
  <c r="B89" i="9" s="1"/>
  <c r="E97" i="9"/>
  <c r="B97" i="9" s="1"/>
  <c r="E105" i="9"/>
  <c r="B105" i="9" s="1"/>
  <c r="E113" i="9"/>
  <c r="B113" i="9" s="1"/>
  <c r="E121" i="9"/>
  <c r="B121" i="9" s="1"/>
  <c r="E129" i="9"/>
  <c r="B129" i="9" s="1"/>
  <c r="E137" i="9"/>
  <c r="B137" i="9" s="1"/>
  <c r="B142" i="9"/>
  <c r="B145" i="9"/>
  <c r="B149" i="9"/>
  <c r="E166" i="9"/>
  <c r="B166" i="9" s="1"/>
  <c r="G180" i="9"/>
  <c r="G209" i="9"/>
  <c r="E209" i="9" s="1"/>
  <c r="B209" i="9" s="1"/>
  <c r="G217" i="9"/>
  <c r="E217" i="9" s="1"/>
  <c r="B217" i="9" s="1"/>
  <c r="G225" i="9"/>
  <c r="E225" i="9" s="1"/>
  <c r="B225" i="9" s="1"/>
  <c r="B250" i="9"/>
  <c r="B260" i="9"/>
  <c r="B280" i="9"/>
  <c r="E147" i="9"/>
  <c r="B147" i="9" s="1"/>
  <c r="B168" i="9"/>
  <c r="B284" i="9"/>
  <c r="F232" i="9"/>
  <c r="B232" i="9" s="1"/>
  <c r="F240" i="9"/>
  <c r="B240" i="9" s="1"/>
  <c r="F248" i="9"/>
  <c r="B248" i="9" s="1"/>
  <c r="F256" i="9"/>
  <c r="B256" i="9" s="1"/>
  <c r="F264" i="9"/>
  <c r="B264" i="9" s="1"/>
  <c r="F272" i="9"/>
  <c r="B272" i="9" s="1"/>
  <c r="F280" i="9"/>
  <c r="B230" i="9"/>
  <c r="B238" i="9"/>
  <c r="B246" i="9"/>
  <c r="B254" i="9"/>
  <c r="B262" i="9"/>
  <c r="B270" i="9"/>
  <c r="B278" i="9"/>
  <c r="B286" i="9"/>
  <c r="F236" i="9"/>
  <c r="B236" i="9" s="1"/>
  <c r="F244" i="9"/>
  <c r="B244" i="9" s="1"/>
  <c r="F252" i="9"/>
  <c r="B252" i="9" s="1"/>
  <c r="F260" i="9"/>
  <c r="F268" i="9"/>
  <c r="B268" i="9" s="1"/>
  <c r="F276" i="9"/>
  <c r="B276" i="9" s="1"/>
  <c r="F284" i="9"/>
  <c r="F292" i="9"/>
  <c r="B292" i="9" s="1"/>
  <c r="E294" i="9"/>
  <c r="B294" i="9" s="1"/>
  <c r="H1681" i="1" l="1"/>
  <c r="G1681" i="1"/>
  <c r="H1585" i="1"/>
  <c r="G1585" i="1"/>
  <c r="F228" i="9"/>
  <c r="B228" i="9" s="1"/>
  <c r="H421" i="1"/>
  <c r="G421" i="1"/>
  <c r="F535" i="4"/>
  <c r="D640" i="4"/>
  <c r="C529" i="1"/>
  <c r="F129" i="6"/>
  <c r="C1525" i="1"/>
  <c r="D418" i="4"/>
  <c r="C355" i="1"/>
  <c r="F49" i="4"/>
  <c r="C45" i="1"/>
  <c r="H496" i="1"/>
  <c r="G496" i="1"/>
  <c r="H217" i="1"/>
  <c r="G217" i="1"/>
  <c r="E309" i="9"/>
  <c r="B309" i="9" s="1"/>
  <c r="F89" i="6"/>
  <c r="C1485" i="1"/>
  <c r="F571" i="4"/>
  <c r="C565" i="1"/>
  <c r="E360" i="4"/>
  <c r="F360" i="4" s="1"/>
  <c r="D356" i="1"/>
  <c r="F125" i="4"/>
  <c r="C121" i="1"/>
  <c r="I1544" i="1"/>
  <c r="H642" i="1"/>
  <c r="G642" i="1"/>
  <c r="E6" i="4"/>
  <c r="D3" i="1"/>
  <c r="F230" i="4"/>
  <c r="C226" i="1"/>
  <c r="H531" i="1"/>
  <c r="G531" i="1"/>
  <c r="G131" i="1"/>
  <c r="H131" i="1"/>
  <c r="G339" i="9"/>
  <c r="E339" i="9" s="1"/>
  <c r="B339" i="9" s="1"/>
  <c r="F219" i="5"/>
  <c r="C1223" i="1"/>
  <c r="E152" i="4"/>
  <c r="H1539" i="1"/>
  <c r="E141" i="6"/>
  <c r="D1401" i="1"/>
  <c r="I26" i="3"/>
  <c r="H388" i="1"/>
  <c r="G388" i="1"/>
  <c r="H156" i="1"/>
  <c r="G156" i="1"/>
  <c r="G336" i="9"/>
  <c r="E336" i="9" s="1"/>
  <c r="B336" i="9" s="1"/>
  <c r="D177" i="5"/>
  <c r="F178" i="5"/>
  <c r="C1182" i="1"/>
  <c r="D141" i="6"/>
  <c r="G345" i="9"/>
  <c r="E345" i="9" s="1"/>
  <c r="H32" i="3"/>
  <c r="C1538" i="1"/>
  <c r="G24" i="9"/>
  <c r="H24" i="9"/>
  <c r="F153" i="4"/>
  <c r="D152" i="4"/>
  <c r="C149" i="1"/>
  <c r="F584" i="4"/>
  <c r="C578" i="1"/>
  <c r="G1418" i="1"/>
  <c r="H1418" i="1"/>
  <c r="H1012" i="1"/>
  <c r="G1012" i="1"/>
  <c r="H317" i="1"/>
  <c r="G317" i="1"/>
  <c r="H1264" i="1"/>
  <c r="G1264" i="1"/>
  <c r="F466" i="4"/>
  <c r="C460" i="1"/>
  <c r="E180" i="9"/>
  <c r="B180" i="9" s="1"/>
  <c r="H1628" i="1"/>
  <c r="G1628" i="1"/>
  <c r="D1431" i="1"/>
  <c r="I27" i="3"/>
  <c r="F88" i="5"/>
  <c r="C1093" i="1"/>
  <c r="F114" i="6"/>
  <c r="C1510" i="1"/>
  <c r="H29" i="3"/>
  <c r="F35" i="6"/>
  <c r="H27" i="3"/>
  <c r="C1431" i="1"/>
  <c r="F522" i="4"/>
  <c r="C516" i="1"/>
  <c r="D417" i="4"/>
  <c r="F308" i="4"/>
  <c r="C303" i="1"/>
  <c r="D45" i="8"/>
  <c r="F491" i="4"/>
  <c r="C485" i="1"/>
  <c r="H530" i="1"/>
  <c r="G530" i="1"/>
  <c r="G1555" i="1"/>
  <c r="H1555" i="1"/>
  <c r="H1259" i="1"/>
  <c r="G1259" i="1"/>
  <c r="I1561" i="1"/>
  <c r="G1402" i="1"/>
  <c r="H1402" i="1"/>
  <c r="D430" i="4"/>
  <c r="F164" i="4"/>
  <c r="C160" i="1"/>
  <c r="I1578" i="1"/>
  <c r="I1562" i="1"/>
  <c r="F82" i="4"/>
  <c r="C78" i="1"/>
  <c r="H336" i="1"/>
  <c r="G336" i="1"/>
  <c r="H1252" i="1"/>
  <c r="G1252" i="1"/>
  <c r="E176" i="5"/>
  <c r="D1180" i="1" s="1"/>
  <c r="I23" i="3"/>
  <c r="D1181" i="1"/>
  <c r="F597" i="4"/>
  <c r="C591" i="1"/>
  <c r="D424" i="1"/>
  <c r="F70" i="5"/>
  <c r="D69" i="5"/>
  <c r="C1075" i="1"/>
  <c r="F273" i="4"/>
  <c r="C269" i="1"/>
  <c r="E310" i="9"/>
  <c r="B310" i="9" s="1"/>
  <c r="K1480" i="9"/>
  <c r="G343" i="9"/>
  <c r="E343" i="9" s="1"/>
  <c r="B343" i="9" s="1"/>
  <c r="I38" i="3"/>
  <c r="C1621" i="1"/>
  <c r="F629" i="4"/>
  <c r="C623" i="1"/>
  <c r="E316" i="9"/>
  <c r="B316" i="9" s="1"/>
  <c r="E69" i="5"/>
  <c r="D1075" i="1"/>
  <c r="F7" i="4"/>
  <c r="D6" i="4"/>
  <c r="C3" i="1"/>
  <c r="I1546" i="1"/>
  <c r="I1542" i="1"/>
  <c r="H339" i="9"/>
  <c r="D1223" i="1"/>
  <c r="E308" i="4"/>
  <c r="D304" i="1"/>
  <c r="F106" i="4"/>
  <c r="C102" i="1"/>
  <c r="F648" i="4"/>
  <c r="F373" i="4"/>
  <c r="C368" i="1"/>
  <c r="H1190" i="1"/>
  <c r="G1190" i="1"/>
  <c r="G1013" i="1"/>
  <c r="H1013" i="1"/>
  <c r="H461" i="1"/>
  <c r="G461" i="1"/>
  <c r="F251" i="5"/>
  <c r="H24" i="3"/>
  <c r="C1255" i="1"/>
  <c r="I1576" i="1"/>
  <c r="E535" i="4"/>
  <c r="I1574" i="1"/>
  <c r="H615" i="1"/>
  <c r="G615" i="1"/>
  <c r="H258" i="1"/>
  <c r="G258" i="1"/>
  <c r="F321" i="4"/>
  <c r="C316" i="1"/>
  <c r="E24" i="9" l="1"/>
  <c r="B24" i="9" s="1"/>
  <c r="H102" i="1"/>
  <c r="G102" i="1"/>
  <c r="G3" i="1"/>
  <c r="H3" i="1"/>
  <c r="H460" i="1"/>
  <c r="G460" i="1"/>
  <c r="G149" i="1"/>
  <c r="H149" i="1"/>
  <c r="F141" i="6"/>
  <c r="C1537" i="1"/>
  <c r="H30" i="3"/>
  <c r="I16" i="3"/>
  <c r="E422" i="4"/>
  <c r="D2" i="1"/>
  <c r="H121" i="1"/>
  <c r="G121" i="1"/>
  <c r="H565" i="1"/>
  <c r="G565" i="1"/>
  <c r="G347" i="9"/>
  <c r="E347" i="9" s="1"/>
  <c r="H368" i="1"/>
  <c r="G368" i="1"/>
  <c r="D422" i="4"/>
  <c r="F6" i="4"/>
  <c r="H16" i="3"/>
  <c r="C2" i="1"/>
  <c r="H269" i="1"/>
  <c r="G269" i="1"/>
  <c r="G78" i="1"/>
  <c r="H78" i="1"/>
  <c r="H160" i="1"/>
  <c r="G160" i="1"/>
  <c r="H485" i="1"/>
  <c r="G485" i="1"/>
  <c r="H1431" i="1"/>
  <c r="G1431" i="1"/>
  <c r="H1510" i="1"/>
  <c r="G1510" i="1"/>
  <c r="D299" i="4"/>
  <c r="F152" i="4"/>
  <c r="C148" i="1"/>
  <c r="H17" i="3"/>
  <c r="H1538" i="1"/>
  <c r="G1538" i="1"/>
  <c r="H1182" i="1"/>
  <c r="G1182" i="1"/>
  <c r="E299" i="4"/>
  <c r="E300" i="4" s="1"/>
  <c r="D296" i="1" s="1"/>
  <c r="I17" i="3"/>
  <c r="D148" i="1"/>
  <c r="H226" i="1"/>
  <c r="G226" i="1"/>
  <c r="H45" i="1"/>
  <c r="G45" i="1"/>
  <c r="C413" i="1"/>
  <c r="H1255" i="1"/>
  <c r="G1255" i="1"/>
  <c r="I22" i="3"/>
  <c r="D1074" i="1"/>
  <c r="E6" i="5"/>
  <c r="H1621" i="1"/>
  <c r="G1621" i="1"/>
  <c r="F69" i="5"/>
  <c r="H22" i="3"/>
  <c r="C1074" i="1"/>
  <c r="D6" i="5"/>
  <c r="H591" i="1"/>
  <c r="G591" i="1"/>
  <c r="E640" i="4"/>
  <c r="D634" i="1" s="1"/>
  <c r="D529" i="1"/>
  <c r="G529" i="1" s="1"/>
  <c r="H304" i="1"/>
  <c r="G304" i="1"/>
  <c r="G623" i="1"/>
  <c r="H623" i="1"/>
  <c r="F417" i="4"/>
  <c r="C412" i="1"/>
  <c r="H578" i="1"/>
  <c r="G578" i="1"/>
  <c r="H1401" i="1"/>
  <c r="G1401" i="1"/>
  <c r="H1223" i="1"/>
  <c r="G1223" i="1"/>
  <c r="H356" i="1"/>
  <c r="G356" i="1"/>
  <c r="G1485" i="1"/>
  <c r="H1485" i="1"/>
  <c r="G1525" i="1"/>
  <c r="H1525" i="1"/>
  <c r="F640" i="4"/>
  <c r="C634" i="1"/>
  <c r="H316" i="1"/>
  <c r="G316" i="1"/>
  <c r="E417" i="4"/>
  <c r="D412" i="1" s="1"/>
  <c r="D303" i="1"/>
  <c r="G303" i="1" s="1"/>
  <c r="H1075" i="1"/>
  <c r="G1075" i="1"/>
  <c r="E639" i="4"/>
  <c r="D633" i="1" s="1"/>
  <c r="D639" i="4"/>
  <c r="F430" i="4"/>
  <c r="C424" i="1"/>
  <c r="C1622" i="1"/>
  <c r="I39" i="3"/>
  <c r="G342" i="9"/>
  <c r="E342" i="9" s="1"/>
  <c r="H516" i="1"/>
  <c r="G516" i="1"/>
  <c r="H1093" i="1"/>
  <c r="G1093" i="1"/>
  <c r="B345" i="9"/>
  <c r="E344" i="9"/>
  <c r="I10" i="3" s="1"/>
  <c r="F177" i="5"/>
  <c r="D176" i="5"/>
  <c r="H23" i="3"/>
  <c r="C1181" i="1"/>
  <c r="D1537" i="1"/>
  <c r="H9" i="3" s="1"/>
  <c r="I30" i="3"/>
  <c r="E418" i="4"/>
  <c r="D413" i="1" s="1"/>
  <c r="D355" i="1"/>
  <c r="G355" i="1" s="1"/>
  <c r="H355" i="1"/>
  <c r="F418" i="4" l="1"/>
  <c r="K3" i="9"/>
  <c r="G634" i="1"/>
  <c r="H634" i="1"/>
  <c r="H2" i="1"/>
  <c r="G2" i="1"/>
  <c r="F639" i="4"/>
  <c r="C633" i="1"/>
  <c r="H299" i="9"/>
  <c r="D1011" i="1"/>
  <c r="D643" i="4"/>
  <c r="F422" i="4"/>
  <c r="C417" i="1"/>
  <c r="G1622" i="1"/>
  <c r="H1622" i="1"/>
  <c r="G306" i="9"/>
  <c r="E306" i="9" s="1"/>
  <c r="B306" i="9" s="1"/>
  <c r="G299" i="9"/>
  <c r="E299" i="9" s="1"/>
  <c r="F6" i="5"/>
  <c r="C1011" i="1"/>
  <c r="G424" i="1"/>
  <c r="H424" i="1"/>
  <c r="G1074" i="1"/>
  <c r="H1074" i="1"/>
  <c r="H529" i="1"/>
  <c r="E643" i="4"/>
  <c r="D417" i="1"/>
  <c r="G1537" i="1"/>
  <c r="H1537" i="1"/>
  <c r="H303" i="1"/>
  <c r="E346" i="9"/>
  <c r="I9" i="3" s="1"/>
  <c r="B347" i="9"/>
  <c r="H1181" i="1"/>
  <c r="G1181" i="1"/>
  <c r="H11" i="3"/>
  <c r="H148" i="1"/>
  <c r="G148" i="1"/>
  <c r="F176" i="5"/>
  <c r="C1180" i="1"/>
  <c r="E341" i="9"/>
  <c r="B342" i="9"/>
  <c r="H412" i="1"/>
  <c r="G412" i="1"/>
  <c r="H413" i="1"/>
  <c r="G413" i="1"/>
  <c r="E423" i="4"/>
  <c r="D295" i="1"/>
  <c r="E301" i="4"/>
  <c r="D297" i="1" s="1"/>
  <c r="D301" i="4"/>
  <c r="F299" i="4"/>
  <c r="D423" i="4"/>
  <c r="C295" i="1"/>
  <c r="D300" i="4"/>
  <c r="N3" i="9" l="1"/>
  <c r="I11" i="3"/>
  <c r="H8" i="3"/>
  <c r="H1011" i="1"/>
  <c r="G1011" i="1"/>
  <c r="E425" i="4"/>
  <c r="D420" i="1" s="1"/>
  <c r="E644" i="4"/>
  <c r="E645" i="4" s="1"/>
  <c r="D418" i="1"/>
  <c r="H20" i="9"/>
  <c r="E424" i="4"/>
  <c r="D419" i="1" s="1"/>
  <c r="F643" i="4"/>
  <c r="C637" i="1"/>
  <c r="F300" i="4"/>
  <c r="C296" i="1"/>
  <c r="F301" i="4"/>
  <c r="C297" i="1"/>
  <c r="D637" i="1"/>
  <c r="B299" i="9"/>
  <c r="H417" i="1"/>
  <c r="G417" i="1"/>
  <c r="H295" i="1"/>
  <c r="G295" i="1"/>
  <c r="D644" i="4"/>
  <c r="F423" i="4"/>
  <c r="D425" i="4"/>
  <c r="C418" i="1"/>
  <c r="G20" i="9"/>
  <c r="H1180" i="1"/>
  <c r="G1180" i="1"/>
  <c r="D424" i="4"/>
  <c r="H633" i="1"/>
  <c r="G633" i="1"/>
  <c r="E20" i="9" l="1"/>
  <c r="B20" i="9" s="1"/>
  <c r="M3" i="9"/>
  <c r="F644" i="4"/>
  <c r="D646" i="4"/>
  <c r="C638" i="1"/>
  <c r="D639" i="1"/>
  <c r="H296" i="1"/>
  <c r="G296" i="1"/>
  <c r="D645" i="4"/>
  <c r="E646" i="4"/>
  <c r="D638" i="1"/>
  <c r="F424" i="4"/>
  <c r="C419" i="1"/>
  <c r="H418" i="1"/>
  <c r="G418" i="1"/>
  <c r="H297" i="1"/>
  <c r="G297" i="1"/>
  <c r="F425" i="4"/>
  <c r="C420" i="1"/>
  <c r="H637" i="1"/>
  <c r="G637" i="1"/>
  <c r="E650" i="4" l="1"/>
  <c r="D640" i="1"/>
  <c r="G420" i="1"/>
  <c r="H420" i="1"/>
  <c r="D650" i="4"/>
  <c r="F646" i="4"/>
  <c r="C640" i="1"/>
  <c r="H419" i="1"/>
  <c r="G419" i="1"/>
  <c r="D649" i="4"/>
  <c r="F645" i="4"/>
  <c r="C639" i="1"/>
  <c r="E649" i="4"/>
  <c r="G297" i="9" s="1"/>
  <c r="E297" i="9" s="1"/>
  <c r="B297" i="9" s="1"/>
  <c r="H638" i="1"/>
  <c r="G638" i="1"/>
  <c r="G334" i="9"/>
  <c r="E334" i="9" s="1"/>
  <c r="H334" i="9"/>
  <c r="B334" i="9" l="1"/>
  <c r="E298" i="9"/>
  <c r="I8" i="3" s="1"/>
  <c r="I18" i="3"/>
  <c r="D643" i="1"/>
  <c r="F649" i="4"/>
  <c r="H18" i="3"/>
  <c r="C643" i="1"/>
  <c r="H640" i="1"/>
  <c r="G640" i="1"/>
  <c r="H639" i="1"/>
  <c r="G639" i="1"/>
  <c r="F650" i="4"/>
  <c r="H19" i="3"/>
  <c r="C644" i="1"/>
  <c r="I19" i="3"/>
  <c r="D644" i="1"/>
  <c r="H643" i="1" l="1"/>
  <c r="G643" i="1"/>
  <c r="H7" i="3"/>
  <c r="H644" i="1"/>
  <c r="G644" i="1"/>
  <c r="J3" i="9" l="1"/>
  <c r="H295" i="9" l="1"/>
  <c r="G295" i="9"/>
  <c r="L293" i="9"/>
  <c r="F293" i="9" s="1"/>
  <c r="H18" i="9"/>
  <c r="G18" i="9"/>
  <c r="J6" i="9"/>
  <c r="I11" i="9"/>
  <c r="H17" i="9"/>
  <c r="I8" i="9"/>
  <c r="M15" i="9"/>
  <c r="K7" i="9"/>
  <c r="J12" i="9"/>
  <c r="J17" i="9"/>
  <c r="J9" i="9"/>
  <c r="H15" i="9"/>
  <c r="J10" i="9"/>
  <c r="J7" i="9"/>
  <c r="K11" i="9"/>
  <c r="I7" i="9"/>
  <c r="K13" i="9"/>
  <c r="K10" i="9"/>
  <c r="G16" i="9"/>
  <c r="H21" i="9"/>
  <c r="J8" i="9"/>
  <c r="I13" i="9"/>
  <c r="J5" i="9"/>
  <c r="L16" i="9"/>
  <c r="I5" i="9"/>
  <c r="H16" i="9"/>
  <c r="J13" i="9"/>
  <c r="G17" i="9"/>
  <c r="K9" i="9"/>
  <c r="L15" i="9"/>
  <c r="G21" i="9"/>
  <c r="K6" i="9"/>
  <c r="J11" i="9"/>
  <c r="I17" i="9"/>
  <c r="H22" i="9"/>
  <c r="I9" i="9"/>
  <c r="G15" i="9"/>
  <c r="I6" i="9"/>
  <c r="K12" i="9"/>
  <c r="K5" i="9"/>
  <c r="M16" i="9"/>
  <c r="G22" i="9"/>
  <c r="I12" i="9"/>
  <c r="K8" i="9"/>
  <c r="E295" i="9" l="1"/>
  <c r="E23" i="9" s="1"/>
  <c r="I7" i="3" s="1"/>
  <c r="E7" i="9"/>
  <c r="B7" i="9" s="1"/>
  <c r="E22" i="9"/>
  <c r="B22" i="9" s="1"/>
  <c r="E15" i="9"/>
  <c r="E5" i="9"/>
  <c r="B5" i="9" s="1"/>
  <c r="E10" i="9"/>
  <c r="B10" i="9" s="1"/>
  <c r="F15" i="9"/>
  <c r="E9" i="9"/>
  <c r="B9" i="9" s="1"/>
  <c r="E17" i="9"/>
  <c r="B17" i="9" s="1"/>
  <c r="F16" i="9"/>
  <c r="E11" i="9"/>
  <c r="B11" i="9" s="1"/>
  <c r="B293" i="9"/>
  <c r="F23" i="9"/>
  <c r="E12" i="9"/>
  <c r="B12" i="9" s="1"/>
  <c r="E21" i="9"/>
  <c r="B21" i="9" s="1"/>
  <c r="E16" i="9"/>
  <c r="B295" i="9"/>
  <c r="E6" i="9"/>
  <c r="B6" i="9" s="1"/>
  <c r="E13" i="9"/>
  <c r="B13" i="9" s="1"/>
  <c r="E8" i="9"/>
  <c r="B8" i="9" s="1"/>
  <c r="E18" i="9"/>
  <c r="B18" i="9" s="1"/>
  <c r="B15" i="9" l="1"/>
  <c r="F14" i="9"/>
  <c r="F3" i="9" s="1"/>
  <c r="B16" i="9"/>
  <c r="E14" i="9"/>
  <c r="I12" i="3" s="1"/>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<sst xmlns="http://schemas.openxmlformats.org/spreadsheetml/2006/main" count="4719" uniqueCount="3652">
  <si>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</si>
  <si>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</si>
  <si>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</si>
  <si>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</si>
  <si>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</si>
  <si>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</si>
  <si>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</si>
  <si>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</si>
  <si>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</si>
  <si>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</si>
  <si>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</si>
  <si>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</si>
  <si>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</si>
  <si>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</si>
  <si>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</si>
  <si>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</si>
  <si>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</si>
  <si>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</si>
  <si>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</si>
  <si>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</si>
  <si>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</si>
  <si>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</si>
  <si>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</si>
  <si>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</si>
  <si>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</si>
  <si>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</si>
  <si>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</si>
  <si>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</si>
  <si>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</si>
  <si>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</si>
  <si>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</si>
  <si>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JAVNA VATROGASNA POSTROJBA ČEPIN</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</si>
  <si>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</si>
  <si>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</si>
  <si>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</si>
  <si>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</si>
  <si>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</si>
  <si>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</si>
  <si>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</si>
  <si>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</si>
  <si>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</si>
  <si>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</si>
  <si>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</si>
  <si>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</si>
  <si>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</si>
  <si>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</si>
  <si>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</si>
  <si>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</si>
  <si>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</si>
  <si>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</si>
  <si>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</si>
  <si>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</si>
  <si>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</si>
  <si>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</si>
  <si>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</si>
  <si>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</si>
  <si>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50660 - JAVNA VATROGASNA POSTROJBA ČEPIN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</si>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</sst>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353857.33</v>
      </c>
      <c r="D2" s="6">
        <f>'PR-RAS'!E6</f>
        <v>452829.32999999996</v>
      </c>
      <c r="E2" s="6">
        <v>0</v>
      </c>
      <c r="F2" s="6">
        <v>0</v>
      </c>
      <c r="G2" s="7">
        <f t="shared" ref="G2:G274" si="0">(B2/1000)*(C2*1+D2*2)</f>
        <v>1259.5159900000001</v>
      </c>
      <c r="H2" s="7">
        <f t="shared" ref="H2:H274" si="1">ABS(C2-ROUND(C2,0))+ABS(D2-ROUND(D2,0))</f>
        <v>0.65999999997438863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46492.85</v>
      </c>
      <c r="D45" s="1">
        <f>'PR-RAS'!E49</f>
        <v>16570</v>
      </c>
      <c r="E45" s="1">
        <v>0</v>
      </c>
      <c r="F45" s="1">
        <v>0</v>
      </c>
      <c r="G45" s="2">
        <f t="shared" si="0"/>
        <v>3503.8454000000002</v>
      </c>
      <c r="H45" s="2">
        <f t="shared" si="1"/>
        <v>0.15000000000145519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5000</v>
      </c>
      <c r="D54" s="1">
        <f>'PR-RAS'!E58</f>
        <v>4000</v>
      </c>
      <c r="E54" s="1">
        <v>0</v>
      </c>
      <c r="F54" s="1">
        <v>0</v>
      </c>
      <c r="G54" s="2">
        <f t="shared" si="0"/>
        <v>689</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5000</v>
      </c>
      <c r="D56" s="1">
        <f>'PR-RAS'!E60</f>
        <v>4000</v>
      </c>
      <c r="E56" s="1">
        <v>0</v>
      </c>
      <c r="F56" s="1">
        <v>0</v>
      </c>
      <c r="G56" s="2">
        <f t="shared" si="0"/>
        <v>715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41492.85</v>
      </c>
      <c r="D64" s="1">
        <f>'PR-RAS'!E68</f>
        <v>12570</v>
      </c>
      <c r="E64" s="1">
        <v>0</v>
      </c>
      <c r="F64" s="1">
        <v>0</v>
      </c>
      <c r="G64" s="2">
        <f t="shared" si="0"/>
        <v>4197.8695500000003</v>
      </c>
      <c r="H64" s="2">
        <f t="shared" si="1"/>
        <v>0.15000000000145519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41492.85</v>
      </c>
      <c r="D65" s="1">
        <f>'PR-RAS'!E69</f>
        <v>12570</v>
      </c>
      <c r="E65" s="1">
        <v>0</v>
      </c>
      <c r="F65" s="1">
        <v>0</v>
      </c>
      <c r="G65" s="2">
        <f t="shared" si="0"/>
        <v>4264.5024000000003</v>
      </c>
      <c r="H65" s="2">
        <f t="shared" si="1"/>
        <v>0.15000000000145519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2802.92</v>
      </c>
      <c r="D121" s="1">
        <f>'PR-RAS'!E125</f>
        <v>5321.61</v>
      </c>
      <c r="E121" s="1">
        <v>0</v>
      </c>
      <c r="F121" s="1">
        <v>0</v>
      </c>
      <c r="G121" s="2">
        <f t="shared" si="0"/>
        <v>1613.5367999999999</v>
      </c>
      <c r="H121" s="2">
        <f t="shared" si="1"/>
        <v>0.47000000000025466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2802.92</v>
      </c>
      <c r="D122" s="1">
        <f>'PR-RAS'!E126</f>
        <v>5321.61</v>
      </c>
      <c r="E122" s="1">
        <v>0</v>
      </c>
      <c r="F122" s="1">
        <v>0</v>
      </c>
      <c r="G122" s="2">
        <f t="shared" si="0"/>
        <v>1626.9829399999999</v>
      </c>
      <c r="H122" s="2">
        <f t="shared" si="1"/>
        <v>0.47000000000025466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2802.92</v>
      </c>
      <c r="D124" s="1">
        <f>'PR-RAS'!E128</f>
        <v>5321.61</v>
      </c>
      <c r="E124" s="1">
        <v>0</v>
      </c>
      <c r="F124" s="1">
        <v>0</v>
      </c>
      <c r="G124" s="2">
        <f t="shared" si="0"/>
        <v>1653.8752199999999</v>
      </c>
      <c r="H124" s="2">
        <f t="shared" si="1"/>
        <v>0.47000000000025466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304561.56</v>
      </c>
      <c r="D130" s="1">
        <f>'PR-RAS'!E134</f>
        <v>430937.72</v>
      </c>
      <c r="E130" s="1">
        <v>0</v>
      </c>
      <c r="F130" s="1">
        <v>0</v>
      </c>
      <c r="G130" s="2">
        <f t="shared" si="0"/>
        <v>150470.37299999999</v>
      </c>
      <c r="H130" s="2">
        <f t="shared" si="1"/>
        <v>0.72000000003026798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304561.56</v>
      </c>
      <c r="D131" s="1">
        <f>'PR-RAS'!E135</f>
        <v>430937.72</v>
      </c>
      <c r="E131" s="1">
        <v>0</v>
      </c>
      <c r="F131" s="1">
        <v>0</v>
      </c>
      <c r="G131" s="2">
        <f t="shared" si="0"/>
        <v>151636.81</v>
      </c>
      <c r="H131" s="2">
        <f t="shared" si="1"/>
        <v>0.72000000003026798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304561.56</v>
      </c>
      <c r="D132" s="1">
        <f>'PR-RAS'!E136</f>
        <v>430937.72</v>
      </c>
      <c r="E132" s="1">
        <v>0</v>
      </c>
      <c r="F132" s="1">
        <v>0</v>
      </c>
      <c r="G132" s="2">
        <f t="shared" si="0"/>
        <v>152803.247</v>
      </c>
      <c r="H132" s="2">
        <f t="shared" si="1"/>
        <v>0.72000000003026798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351188.17000000004</v>
      </c>
      <c r="D148" s="1">
        <f>'PR-RAS'!E152</f>
        <v>438086.99999999994</v>
      </c>
      <c r="E148" s="1">
        <v>0</v>
      </c>
      <c r="F148" s="1">
        <v>0</v>
      </c>
      <c r="G148" s="2">
        <f t="shared" si="0"/>
        <v>180422.23898999998</v>
      </c>
      <c r="H148" s="2">
        <f t="shared" si="1"/>
        <v>0.17000000010011718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323975.97000000003</v>
      </c>
      <c r="D149" s="1">
        <f>'PR-RAS'!E153</f>
        <v>407931.58999999997</v>
      </c>
      <c r="E149" s="1">
        <v>0</v>
      </c>
      <c r="F149" s="1">
        <v>0</v>
      </c>
      <c r="G149" s="2">
        <f t="shared" si="0"/>
        <v>168696.19419999997</v>
      </c>
      <c r="H149" s="2">
        <f t="shared" si="1"/>
        <v>0.44000000000232831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265391.01</v>
      </c>
      <c r="D150" s="1">
        <f>'PR-RAS'!E154</f>
        <v>322834.19</v>
      </c>
      <c r="E150" s="1">
        <v>0</v>
      </c>
      <c r="F150" s="1">
        <v>0</v>
      </c>
      <c r="G150" s="2">
        <f t="shared" si="0"/>
        <v>135747.84911000001</v>
      </c>
      <c r="H150" s="2">
        <f t="shared" si="1"/>
        <v>0.20000000001164153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265391.01</v>
      </c>
      <c r="D151" s="1">
        <f>'PR-RAS'!E155</f>
        <v>322834.19</v>
      </c>
      <c r="E151" s="1">
        <v>0</v>
      </c>
      <c r="F151" s="1">
        <v>0</v>
      </c>
      <c r="G151" s="2">
        <f t="shared" si="0"/>
        <v>136658.90849999999</v>
      </c>
      <c r="H151" s="2">
        <f t="shared" si="1"/>
        <v>0.20000000001164153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5813.44</v>
      </c>
      <c r="D155" s="1">
        <f>'PR-RAS'!E159</f>
        <v>6519.62</v>
      </c>
      <c r="E155" s="1">
        <v>0</v>
      </c>
      <c r="F155" s="1">
        <v>0</v>
      </c>
      <c r="G155" s="2">
        <f t="shared" si="0"/>
        <v>2903.3127199999999</v>
      </c>
      <c r="H155" s="2">
        <f t="shared" si="1"/>
        <v>0.81999999999970896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52771.520000000004</v>
      </c>
      <c r="D156" s="1">
        <f>'PR-RAS'!E160</f>
        <v>78577.78</v>
      </c>
      <c r="E156" s="1">
        <v>0</v>
      </c>
      <c r="F156" s="1">
        <v>0</v>
      </c>
      <c r="G156" s="2">
        <f t="shared" si="0"/>
        <v>32538.697400000001</v>
      </c>
      <c r="H156" s="2">
        <f t="shared" si="1"/>
        <v>0.69999999999708962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20806.64</v>
      </c>
      <c r="D157" s="1">
        <f>'PR-RAS'!E161</f>
        <v>25310.14</v>
      </c>
      <c r="E157" s="1">
        <v>0</v>
      </c>
      <c r="F157" s="1">
        <v>0</v>
      </c>
      <c r="G157" s="2">
        <f t="shared" si="0"/>
        <v>11142.59952</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31964.880000000001</v>
      </c>
      <c r="D158" s="1">
        <f>'PR-RAS'!E162</f>
        <v>53267.64</v>
      </c>
      <c r="E158" s="1">
        <v>0</v>
      </c>
      <c r="F158" s="1">
        <v>0</v>
      </c>
      <c r="G158" s="2">
        <f t="shared" si="0"/>
        <v>21744.525120000002</v>
      </c>
      <c r="H158" s="2">
        <f t="shared" si="1"/>
        <v>0.47999999999956344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26947.87</v>
      </c>
      <c r="D160" s="1">
        <f>'PR-RAS'!E164</f>
        <v>29887.170000000002</v>
      </c>
      <c r="E160" s="1">
        <v>0</v>
      </c>
      <c r="F160" s="1">
        <v>0</v>
      </c>
      <c r="G160" s="2">
        <f t="shared" si="0"/>
        <v>13788.831390000001</v>
      </c>
      <c r="H160" s="2">
        <f t="shared" si="1"/>
        <v>0.30000000000291038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10772.960000000001</v>
      </c>
      <c r="D161" s="1">
        <f>'PR-RAS'!E165</f>
        <v>14637.119999999999</v>
      </c>
      <c r="E161" s="1">
        <v>0</v>
      </c>
      <c r="F161" s="1">
        <v>0</v>
      </c>
      <c r="G161" s="2">
        <f t="shared" si="0"/>
        <v>6407.5519999999997</v>
      </c>
      <c r="H161" s="2">
        <f t="shared" si="1"/>
        <v>0.15999999999803549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1033.2</v>
      </c>
      <c r="D162" s="1">
        <f>'PR-RAS'!E166</f>
        <v>2231</v>
      </c>
      <c r="E162" s="1">
        <v>0</v>
      </c>
      <c r="F162" s="1">
        <v>0</v>
      </c>
      <c r="G162" s="2">
        <f t="shared" si="0"/>
        <v>884.72720000000004</v>
      </c>
      <c r="H162" s="2">
        <f t="shared" si="1"/>
        <v>0.20000000000004547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9739.76</v>
      </c>
      <c r="D163" s="1">
        <f>'PR-RAS'!E167</f>
        <v>10815.39</v>
      </c>
      <c r="E163" s="1">
        <v>0</v>
      </c>
      <c r="F163" s="1">
        <v>0</v>
      </c>
      <c r="G163" s="2">
        <f t="shared" si="0"/>
        <v>5082.0274800000007</v>
      </c>
      <c r="H163" s="2">
        <f t="shared" si="1"/>
        <v>0.62999999999919964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1590.73</v>
      </c>
      <c r="E164" s="1">
        <v>0</v>
      </c>
      <c r="F164" s="1">
        <v>0</v>
      </c>
      <c r="G164" s="2">
        <f t="shared" si="0"/>
        <v>518.57798000000003</v>
      </c>
      <c r="H164" s="2">
        <f t="shared" si="1"/>
        <v>0.26999999999998181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6406.1100000000006</v>
      </c>
      <c r="D166" s="1">
        <f>'PR-RAS'!E170</f>
        <v>5240.6200000000008</v>
      </c>
      <c r="E166" s="1">
        <v>0</v>
      </c>
      <c r="F166" s="1">
        <v>0</v>
      </c>
      <c r="G166" s="2">
        <f t="shared" si="0"/>
        <v>2786.4127500000004</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714.03</v>
      </c>
      <c r="D167" s="1">
        <f>'PR-RAS'!E171</f>
        <v>973.34</v>
      </c>
      <c r="E167" s="1">
        <v>0</v>
      </c>
      <c r="F167" s="1">
        <v>0</v>
      </c>
      <c r="G167" s="2">
        <f t="shared" si="0"/>
        <v>441.67786000000001</v>
      </c>
      <c r="H167" s="2">
        <f t="shared" si="1"/>
        <v>0.37000000000000455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1408.96</v>
      </c>
      <c r="D169" s="1">
        <f>'PR-RAS'!E173</f>
        <v>2547.6</v>
      </c>
      <c r="E169" s="1">
        <v>0</v>
      </c>
      <c r="F169" s="1">
        <v>0</v>
      </c>
      <c r="G169" s="2">
        <f t="shared" si="0"/>
        <v>1092.6988800000001</v>
      </c>
      <c r="H169" s="2">
        <f t="shared" si="1"/>
        <v>0.44000000000005457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466.76</v>
      </c>
      <c r="D170" s="1">
        <f>'PR-RAS'!E174</f>
        <v>346.34</v>
      </c>
      <c r="E170" s="1">
        <v>0</v>
      </c>
      <c r="F170" s="1">
        <v>0</v>
      </c>
      <c r="G170" s="2">
        <f t="shared" si="0"/>
        <v>195.94536000000002</v>
      </c>
      <c r="H170" s="2">
        <f t="shared" si="1"/>
        <v>0.57999999999998408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606.65</v>
      </c>
      <c r="D171" s="1">
        <f>'PR-RAS'!E175</f>
        <v>61.4</v>
      </c>
      <c r="E171" s="1">
        <v>0</v>
      </c>
      <c r="F171" s="1">
        <v>0</v>
      </c>
      <c r="G171" s="2">
        <f t="shared" si="0"/>
        <v>124.0065</v>
      </c>
      <c r="H171" s="2">
        <f t="shared" si="1"/>
        <v>0.75000000000002132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3209.71</v>
      </c>
      <c r="D173" s="1">
        <f>'PR-RAS'!E177</f>
        <v>1311.94</v>
      </c>
      <c r="E173" s="1">
        <v>0</v>
      </c>
      <c r="F173" s="1">
        <v>0</v>
      </c>
      <c r="G173" s="2">
        <f t="shared" si="0"/>
        <v>1003.37748</v>
      </c>
      <c r="H173" s="2">
        <f t="shared" si="1"/>
        <v>0.34999999999990905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8409.67</v>
      </c>
      <c r="D174" s="1">
        <f>'PR-RAS'!E178</f>
        <v>8650.3000000000011</v>
      </c>
      <c r="E174" s="1">
        <v>0</v>
      </c>
      <c r="F174" s="1">
        <v>0</v>
      </c>
      <c r="G174" s="2">
        <f t="shared" si="0"/>
        <v>4447.8767100000005</v>
      </c>
      <c r="H174" s="2">
        <f t="shared" si="1"/>
        <v>0.63000000000101863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810.06</v>
      </c>
      <c r="D175" s="1">
        <f>'PR-RAS'!E179</f>
        <v>814.95</v>
      </c>
      <c r="E175" s="1">
        <v>0</v>
      </c>
      <c r="F175" s="1">
        <v>0</v>
      </c>
      <c r="G175" s="2">
        <f t="shared" si="0"/>
        <v>424.55303999999995</v>
      </c>
      <c r="H175" s="2">
        <f t="shared" si="1"/>
        <v>0.10999999999989996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1213.8</v>
      </c>
      <c r="D176" s="1">
        <f>'PR-RAS'!E180</f>
        <v>1900.24</v>
      </c>
      <c r="E176" s="1">
        <v>0</v>
      </c>
      <c r="F176" s="1">
        <v>0</v>
      </c>
      <c r="G176" s="2">
        <f t="shared" si="0"/>
        <v>877.49899999999991</v>
      </c>
      <c r="H176" s="2">
        <f t="shared" si="1"/>
        <v>0.44000000000005457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93.75</v>
      </c>
      <c r="D179" s="1">
        <f>'PR-RAS'!E183</f>
        <v>18.45</v>
      </c>
      <c r="E179" s="1">
        <v>0</v>
      </c>
      <c r="F179" s="1">
        <v>0</v>
      </c>
      <c r="G179" s="2">
        <f t="shared" si="0"/>
        <v>23.255700000000001</v>
      </c>
      <c r="H179" s="2">
        <f t="shared" si="1"/>
        <v>0.69999999999999929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127.97</v>
      </c>
      <c r="D180" s="1">
        <f>'PR-RAS'!E184</f>
        <v>552.82000000000005</v>
      </c>
      <c r="E180" s="1">
        <v>0</v>
      </c>
      <c r="F180" s="1">
        <v>0</v>
      </c>
      <c r="G180" s="2">
        <f t="shared" si="0"/>
        <v>220.81619000000001</v>
      </c>
      <c r="H180" s="2">
        <f t="shared" si="1"/>
        <v>0.20999999999995111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5959.27</v>
      </c>
      <c r="D181" s="1">
        <f>'PR-RAS'!E185</f>
        <v>4977.1000000000004</v>
      </c>
      <c r="E181" s="1">
        <v>0</v>
      </c>
      <c r="F181" s="1">
        <v>0</v>
      </c>
      <c r="G181" s="2">
        <f t="shared" si="0"/>
        <v>2864.4246000000003</v>
      </c>
      <c r="H181" s="2">
        <f t="shared" si="1"/>
        <v>0.37000000000080036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119.82</v>
      </c>
      <c r="D182" s="1">
        <f>'PR-RAS'!E186</f>
        <v>249.24</v>
      </c>
      <c r="E182" s="1">
        <v>0</v>
      </c>
      <c r="F182" s="1">
        <v>0</v>
      </c>
      <c r="G182" s="2">
        <f t="shared" si="0"/>
        <v>111.91229999999999</v>
      </c>
      <c r="H182" s="2">
        <f t="shared" si="1"/>
        <v>0.42000000000001592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85</v>
      </c>
      <c r="D183" s="1">
        <f>'PR-RAS'!E187</f>
        <v>137.5</v>
      </c>
      <c r="E183" s="1">
        <v>0</v>
      </c>
      <c r="F183" s="1">
        <v>0</v>
      </c>
      <c r="G183" s="2">
        <f t="shared" si="0"/>
        <v>65.52</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1359.13</v>
      </c>
      <c r="D190" s="1">
        <f>'PR-RAS'!E194</f>
        <v>1359.13</v>
      </c>
      <c r="E190" s="1">
        <v>0</v>
      </c>
      <c r="F190" s="1">
        <v>0</v>
      </c>
      <c r="G190" s="2">
        <f t="shared" si="0"/>
        <v>770.62671000000012</v>
      </c>
      <c r="H190" s="2">
        <f t="shared" si="1"/>
        <v>0.26000000000021828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1359.13</v>
      </c>
      <c r="D192" s="1">
        <f>'PR-RAS'!E196</f>
        <v>1359.13</v>
      </c>
      <c r="E192" s="1">
        <v>0</v>
      </c>
      <c r="F192" s="1">
        <v>0</v>
      </c>
      <c r="G192" s="2">
        <f t="shared" si="0"/>
        <v>778.78149000000008</v>
      </c>
      <c r="H192" s="2">
        <f t="shared" si="1"/>
        <v>0.26000000000021828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264.33000000000004</v>
      </c>
      <c r="D198" s="1">
        <f>'PR-RAS'!E202</f>
        <v>268.24</v>
      </c>
      <c r="E198" s="1">
        <v>0</v>
      </c>
      <c r="F198" s="1">
        <v>0</v>
      </c>
      <c r="G198" s="2">
        <f t="shared" si="0"/>
        <v>157.75957000000002</v>
      </c>
      <c r="H198" s="2">
        <f t="shared" si="1"/>
        <v>0.57000000000005002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264.33000000000004</v>
      </c>
      <c r="D212" s="1">
        <f>'PR-RAS'!E216</f>
        <v>268.24</v>
      </c>
      <c r="E212" s="1">
        <v>0</v>
      </c>
      <c r="F212" s="1">
        <v>0</v>
      </c>
      <c r="G212" s="2">
        <f t="shared" si="0"/>
        <v>168.97091</v>
      </c>
      <c r="H212" s="2">
        <f t="shared" si="1"/>
        <v>0.57000000000005002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264.22000000000003</v>
      </c>
      <c r="D213" s="1">
        <f>'PR-RAS'!E217</f>
        <v>268.24</v>
      </c>
      <c r="E213" s="1">
        <v>0</v>
      </c>
      <c r="F213" s="1">
        <v>0</v>
      </c>
      <c r="G213" s="2">
        <f t="shared" si="0"/>
        <v>169.7484</v>
      </c>
      <c r="H213" s="2">
        <f t="shared" si="1"/>
        <v>0.46000000000003638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0.11</v>
      </c>
      <c r="D215" s="1">
        <f>'PR-RAS'!E219</f>
        <v>0</v>
      </c>
      <c r="E215" s="1">
        <v>0</v>
      </c>
      <c r="F215" s="1">
        <v>0</v>
      </c>
      <c r="G215" s="2">
        <f t="shared" si="0"/>
        <v>2.3539999999999998E-2</v>
      </c>
      <c r="H215" s="2">
        <f t="shared" si="1"/>
        <v>0.11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351188.17000000004</v>
      </c>
      <c r="D295" s="1">
        <f>'PR-RAS'!E299</f>
        <v>438086.99999999994</v>
      </c>
      <c r="E295" s="1">
        <v>0</v>
      </c>
      <c r="F295" s="1">
        <v>0</v>
      </c>
      <c r="G295" s="2">
        <f t="shared" si="12"/>
        <v>360844.47797999997</v>
      </c>
      <c r="H295" s="2">
        <f t="shared" si="13"/>
        <v>0.17000000010011718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2669.1599999999744</v>
      </c>
      <c r="D296" s="1">
        <f>'PR-RAS'!E300</f>
        <v>14742.330000000016</v>
      </c>
      <c r="E296" s="1">
        <v>0</v>
      </c>
      <c r="F296" s="1">
        <v>0</v>
      </c>
      <c r="G296" s="2">
        <f t="shared" si="12"/>
        <v>9485.3769000000011</v>
      </c>
      <c r="H296" s="2">
        <f t="shared" si="13"/>
        <v>0.48999999999068677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32678.95</v>
      </c>
      <c r="D299" s="1">
        <f>'PR-RAS'!E303</f>
        <v>40561.879999999997</v>
      </c>
      <c r="E299" s="1">
        <v>0</v>
      </c>
      <c r="F299" s="1">
        <v>0</v>
      </c>
      <c r="G299" s="2">
        <f t="shared" si="12"/>
        <v>33913.207579999995</v>
      </c>
      <c r="H299" s="2">
        <f t="shared" si="13"/>
        <v>0.17000000000189175</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66.36</v>
      </c>
      <c r="D300" s="1">
        <f>'PR-RAS'!E304</f>
        <v>6976.09</v>
      </c>
      <c r="E300" s="1">
        <v>0</v>
      </c>
      <c r="F300" s="1">
        <v>0</v>
      </c>
      <c r="G300" s="2">
        <f t="shared" si="12"/>
        <v>4191.5434599999999</v>
      </c>
      <c r="H300" s="2">
        <f t="shared" si="13"/>
        <v>0.45000000000014495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66.36</v>
      </c>
      <c r="D301" s="1">
        <f>'PR-RAS'!E305</f>
        <v>411.45</v>
      </c>
      <c r="E301" s="1">
        <v>0</v>
      </c>
      <c r="F301" s="1">
        <v>0</v>
      </c>
      <c r="G301" s="2">
        <f t="shared" si="12"/>
        <v>266.77799999999996</v>
      </c>
      <c r="H301" s="2">
        <f t="shared" si="13"/>
        <v>0.80999999999998806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6084.82</v>
      </c>
      <c r="D355" s="1">
        <f>'PR-RAS'!E360</f>
        <v>8953.89</v>
      </c>
      <c r="E355" s="1">
        <v>0</v>
      </c>
      <c r="F355" s="1">
        <v>0</v>
      </c>
      <c r="G355" s="2">
        <f t="shared" si="12"/>
        <v>8493.3803999999982</v>
      </c>
      <c r="H355" s="2">
        <f t="shared" si="13"/>
        <v>0.29000000000087311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6084.82</v>
      </c>
      <c r="D368" s="1">
        <f>'PR-RAS'!E373</f>
        <v>8953.89</v>
      </c>
      <c r="E368" s="1">
        <v>0</v>
      </c>
      <c r="F368" s="1">
        <v>0</v>
      </c>
      <c r="G368" s="2">
        <f t="shared" si="12"/>
        <v>8805.2842000000001</v>
      </c>
      <c r="H368" s="2">
        <f t="shared" si="13"/>
        <v>0.29000000000087311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6084.82</v>
      </c>
      <c r="D374" s="1">
        <f>'PR-RAS'!E379</f>
        <v>8953.89</v>
      </c>
      <c r="E374" s="1">
        <v>0</v>
      </c>
      <c r="F374" s="1">
        <v>0</v>
      </c>
      <c r="G374" s="2">
        <f t="shared" si="12"/>
        <v>8949.2397999999994</v>
      </c>
      <c r="H374" s="2">
        <f t="shared" si="13"/>
        <v>0.29000000000087311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498.5</v>
      </c>
      <c r="E375" s="1">
        <v>0</v>
      </c>
      <c r="F375" s="1">
        <v>0</v>
      </c>
      <c r="G375" s="2">
        <f t="shared" si="12"/>
        <v>372.87799999999999</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6084.82</v>
      </c>
      <c r="D377" s="1">
        <f>'PR-RAS'!E382</f>
        <v>8455.39</v>
      </c>
      <c r="E377" s="1">
        <v>0</v>
      </c>
      <c r="F377" s="1">
        <v>0</v>
      </c>
      <c r="G377" s="2">
        <f t="shared" si="12"/>
        <v>8646.3455999999987</v>
      </c>
      <c r="H377" s="2">
        <f t="shared" si="13"/>
        <v>0.56999999999970896</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6084.82</v>
      </c>
      <c r="D413" s="1">
        <f>'PR-RAS'!E418</f>
        <v>8953.89</v>
      </c>
      <c r="E413" s="1">
        <v>0</v>
      </c>
      <c r="F413" s="1">
        <v>0</v>
      </c>
      <c r="G413" s="2">
        <f t="shared" si="12"/>
        <v>9884.9511999999995</v>
      </c>
      <c r="H413" s="2">
        <f t="shared" si="13"/>
        <v>0.29000000000087311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421.35</v>
      </c>
      <c r="E414" s="1">
        <v>0</v>
      </c>
      <c r="F414" s="1">
        <v>0</v>
      </c>
      <c r="G414" s="2">
        <f t="shared" si="12"/>
        <v>348.0351</v>
      </c>
      <c r="H414" s="2">
        <f t="shared" si="13"/>
        <v>0.35000000000002274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748.71</v>
      </c>
      <c r="D415" s="1">
        <f>'PR-RAS'!E420</f>
        <v>0</v>
      </c>
      <c r="E415" s="1">
        <v>0</v>
      </c>
      <c r="F415" s="1">
        <v>0</v>
      </c>
      <c r="G415" s="2">
        <f t="shared" si="12"/>
        <v>309.96593999999999</v>
      </c>
      <c r="H415" s="2">
        <f t="shared" si="13"/>
        <v>0.28999999999996362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353857.33</v>
      </c>
      <c r="D417" s="1">
        <f>'PR-RAS'!E422</f>
        <v>452829.32999999996</v>
      </c>
      <c r="E417" s="1">
        <v>0</v>
      </c>
      <c r="F417" s="1">
        <v>0</v>
      </c>
      <c r="G417" s="2">
        <f t="shared" si="12"/>
        <v>523958.65183999995</v>
      </c>
      <c r="H417" s="2">
        <f t="shared" si="13"/>
        <v>0.65999999997438863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357272.99000000005</v>
      </c>
      <c r="D418" s="1">
        <f>'PR-RAS'!E423</f>
        <v>447040.88999999996</v>
      </c>
      <c r="E418" s="1">
        <v>0</v>
      </c>
      <c r="F418" s="1">
        <v>0</v>
      </c>
      <c r="G418" s="2">
        <f t="shared" si="12"/>
        <v>521814.93909</v>
      </c>
      <c r="H418" s="2">
        <f t="shared" si="13"/>
        <v>0.11999999999534339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5788.4400000000023</v>
      </c>
      <c r="E419" s="1">
        <v>0</v>
      </c>
      <c r="F419" s="1">
        <v>0</v>
      </c>
      <c r="G419" s="2">
        <f t="shared" si="12"/>
        <v>4839.1358400000017</v>
      </c>
      <c r="H419" s="2">
        <f t="shared" si="13"/>
        <v>0.44000000000232831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3415.6600000000326</v>
      </c>
      <c r="D420" s="1">
        <f>'PR-RAS'!E425</f>
        <v>0</v>
      </c>
      <c r="E420" s="1">
        <v>0</v>
      </c>
      <c r="F420" s="1">
        <v>0</v>
      </c>
      <c r="G420" s="2">
        <f t="shared" si="12"/>
        <v>1431.1615400000137</v>
      </c>
      <c r="H420" s="2">
        <f t="shared" si="13"/>
        <v>0.33999999996740371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33427.660000000003</v>
      </c>
      <c r="D422" s="1">
        <f>'PR-RAS'!E427</f>
        <v>40140.53</v>
      </c>
      <c r="E422" s="1">
        <v>0</v>
      </c>
      <c r="F422" s="1">
        <v>0</v>
      </c>
      <c r="G422" s="2">
        <f t="shared" si="12"/>
        <v>47871.371119999996</v>
      </c>
      <c r="H422" s="2">
        <f t="shared" si="13"/>
        <v>0.80999999999767169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66.36</v>
      </c>
      <c r="D423" s="1">
        <f>'PR-RAS'!E428</f>
        <v>6976.09</v>
      </c>
      <c r="E423" s="1">
        <v>0</v>
      </c>
      <c r="F423" s="1">
        <v>0</v>
      </c>
      <c r="G423" s="2">
        <f t="shared" si="12"/>
        <v>5915.8238799999999</v>
      </c>
      <c r="H423" s="2">
        <f t="shared" si="13"/>
        <v>0.45000000000014495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353857.33</v>
      </c>
      <c r="D637" s="1">
        <f>'PR-RAS'!E643</f>
        <v>452829.32999999996</v>
      </c>
      <c r="E637" s="1">
        <v>0</v>
      </c>
      <c r="F637" s="1">
        <v>0</v>
      </c>
      <c r="G637" s="2">
        <f t="shared" si="14"/>
        <v>801052.16963999998</v>
      </c>
      <c r="H637" s="2">
        <f t="shared" si="15"/>
        <v>0.65999999997438863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357272.99000000005</v>
      </c>
      <c r="D638" s="1">
        <f>'PR-RAS'!E644</f>
        <v>447040.88999999996</v>
      </c>
      <c r="E638" s="1">
        <v>0</v>
      </c>
      <c r="F638" s="1">
        <v>0</v>
      </c>
      <c r="G638" s="2">
        <f t="shared" si="14"/>
        <v>797112.98849000002</v>
      </c>
      <c r="H638" s="2">
        <f t="shared" si="15"/>
        <v>0.11999999999534339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5788.4400000000023</v>
      </c>
      <c r="E639" s="1">
        <v>0</v>
      </c>
      <c r="F639" s="1">
        <v>0</v>
      </c>
      <c r="G639" s="2">
        <f t="shared" si="14"/>
        <v>7386.0494400000034</v>
      </c>
      <c r="H639" s="2">
        <f t="shared" si="15"/>
        <v>0.44000000000232831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3415.6600000000326</v>
      </c>
      <c r="D640" s="1">
        <f>'PR-RAS'!E646</f>
        <v>0</v>
      </c>
      <c r="E640" s="1">
        <v>0</v>
      </c>
      <c r="F640" s="1">
        <v>0</v>
      </c>
      <c r="G640" s="2">
        <f t="shared" si="14"/>
        <v>2182.6067400000211</v>
      </c>
      <c r="H640" s="2">
        <f t="shared" si="15"/>
        <v>0.33999999996740371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33427.660000000003</v>
      </c>
      <c r="D642" s="1">
        <f>'PR-RAS'!E648</f>
        <v>40140.53</v>
      </c>
      <c r="E642" s="1">
        <v>0</v>
      </c>
      <c r="F642" s="1">
        <v>0</v>
      </c>
      <c r="G642" s="2">
        <f t="shared" si="14"/>
        <v>72887.289520000006</v>
      </c>
      <c r="H642" s="2">
        <f t="shared" si="15"/>
        <v>0.80999999999767169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36843.320000000036</v>
      </c>
      <c r="D644" s="1">
        <f>'PR-RAS'!E650</f>
        <v>34352.089999999997</v>
      </c>
      <c r="E644" s="1">
        <v>0</v>
      </c>
      <c r="F644" s="1">
        <v>0</v>
      </c>
      <c r="G644" s="2">
        <f t="shared" si="14"/>
        <v>67867.042500000025</v>
      </c>
      <c r="H644" s="2">
        <f t="shared" si="15"/>
        <v>0.41000000003259629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3285.4</v>
      </c>
      <c r="D646" s="1">
        <f>'PR-RAS'!E653</f>
        <v>3471.75</v>
      </c>
      <c r="E646" s="1">
        <v>0</v>
      </c>
      <c r="F646" s="1">
        <v>0</v>
      </c>
      <c r="G646" s="2">
        <f t="shared" si="14"/>
        <v>6597.6404999999995</v>
      </c>
      <c r="H646" s="2">
        <f t="shared" si="15"/>
        <v>0.65000000000009095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452118.93</v>
      </c>
      <c r="D647" s="1">
        <f>'PR-RAS'!E654</f>
        <v>456302.26</v>
      </c>
      <c r="E647" s="1">
        <v>0</v>
      </c>
      <c r="F647" s="1">
        <v>0</v>
      </c>
      <c r="G647" s="2">
        <f t="shared" si="14"/>
        <v>881611.34869999997</v>
      </c>
      <c r="H647" s="2">
        <f t="shared" si="15"/>
        <v>0.33000000001629815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451240.57</v>
      </c>
      <c r="D648" s="1">
        <f>'PR-RAS'!E655</f>
        <v>447038.64</v>
      </c>
      <c r="E648" s="1">
        <v>0</v>
      </c>
      <c r="F648" s="1">
        <v>0</v>
      </c>
      <c r="G648" s="2">
        <f t="shared" si="14"/>
        <v>870420.64895000006</v>
      </c>
      <c r="H648" s="2">
        <f t="shared" si="15"/>
        <v>0.78999999997904524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4163.7600000000093</v>
      </c>
      <c r="D649" s="1">
        <f>'PR-RAS'!E656</f>
        <v>12735.369999999995</v>
      </c>
      <c r="E649" s="1">
        <v>0</v>
      </c>
      <c r="F649" s="1">
        <v>0</v>
      </c>
      <c r="G649" s="2">
        <f t="shared" si="14"/>
        <v>19203.155999999999</v>
      </c>
      <c r="H649" s="2">
        <f t="shared" si="15"/>
        <v>0.60999999998603016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v>
      </c>
      <c r="D651" s="1">
        <f>'PR-RAS'!E658</f>
        <v>14</v>
      </c>
      <c r="E651" s="1">
        <v>0</v>
      </c>
      <c r="F651" s="1">
        <v>0</v>
      </c>
      <c r="G651" s="2">
        <f t="shared" si="14"/>
        <v>27.3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v>
      </c>
      <c r="D653" s="1">
        <f>'PR-RAS'!E660</f>
        <v>14</v>
      </c>
      <c r="E653" s="1">
        <v>0</v>
      </c>
      <c r="F653" s="1">
        <v>0</v>
      </c>
      <c r="G653" s="2">
        <f t="shared" si="14"/>
        <v>26.731999999999999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5000</v>
      </c>
      <c r="D667" s="1">
        <f>'PR-RAS'!E674</f>
        <v>4000</v>
      </c>
      <c r="E667" s="1">
        <v>0</v>
      </c>
      <c r="F667" s="1">
        <v>0</v>
      </c>
      <c r="G667" s="2">
        <f t="shared" si="14"/>
        <v>8658</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32891.1</v>
      </c>
      <c r="D676" s="1">
        <f>'PR-RAS'!E683</f>
        <v>0</v>
      </c>
      <c r="E676" s="1">
        <v>0</v>
      </c>
      <c r="F676" s="1">
        <v>0</v>
      </c>
      <c r="G676" s="2">
        <f t="shared" si="14"/>
        <v>22201.4925</v>
      </c>
      <c r="H676" s="2">
        <f t="shared" si="15"/>
        <v>9.9999999998544808E-2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8601.75</v>
      </c>
      <c r="D677" s="1">
        <f>'PR-RAS'!E684</f>
        <v>12570</v>
      </c>
      <c r="E677" s="1">
        <v>0</v>
      </c>
      <c r="F677" s="1">
        <v>0</v>
      </c>
      <c r="G677" s="2">
        <f t="shared" si="14"/>
        <v>22809.423000000003</v>
      </c>
      <c r="H677" s="2">
        <f t="shared" si="15"/>
        <v>0.25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0</v>
      </c>
      <c r="E726" s="1">
        <v>0</v>
      </c>
      <c r="F726" s="1">
        <v>0</v>
      </c>
      <c r="G726" s="2">
        <f t="shared" si="14"/>
        <v>320.04399999999998</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9739.76</v>
      </c>
      <c r="D727" s="1">
        <f>'PR-RAS'!E734</f>
        <v>10815.39</v>
      </c>
      <c r="E727" s="1">
        <v>0</v>
      </c>
      <c r="F727" s="1">
        <v>0</v>
      </c>
      <c r="G727" s="2">
        <f t="shared" si="14"/>
        <v>22775.012040000001</v>
      </c>
      <c r="H727" s="2">
        <f t="shared" si="15"/>
        <v>0.62999999999919964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113.81</v>
      </c>
      <c r="D729" s="1">
        <f>'PR-RAS'!E736</f>
        <v>552.82000000000005</v>
      </c>
      <c r="E729" s="1">
        <v>0</v>
      </c>
      <c r="F729" s="1">
        <v>0</v>
      </c>
      <c r="G729" s="2">
        <f t="shared" si="14"/>
        <v>887.75959999999998</v>
      </c>
      <c r="H729" s="2">
        <f t="shared" si="15"/>
        <v>0.3699999999999477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1359.13</v>
      </c>
      <c r="D735" s="1">
        <f>'PR-RAS'!E742</f>
        <v>1359.13</v>
      </c>
      <c r="E735" s="1">
        <v>0</v>
      </c>
      <c r="F735" s="1">
        <v>0</v>
      </c>
      <c r="G735" s="2">
        <f t="shared" si="14"/>
        <v>2992.8042600000003</v>
      </c>
      <c r="H735" s="2">
        <f t="shared" si="15"/>
        <v>0.26000000000021828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50660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353857.33</v>
      </c>
      <c r="I16" s="298">
        <f>'PR-RAS'!E6</f>
        <v>452829.32999999996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351188.17000000004</v>
      </c>
      <c r="I17" s="298">
        <f>'PR-RAS'!E152</f>
        <v>438086.99999999994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36843.320000000036</v>
      </c>
      <c r="I19" s="298">
        <f>'PR-RAS'!E650</f>
        <v>34352.089999999997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0"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353857.33</v>
      </c>
      <c r="E6" s="59">
        <f>E7+E43+E49+E82+E106+E125+E134+E140</f>
        <v>452829.32999999996</v>
      </c>
      <c r="F6" s="44">
        <f t="shared" ref="F6:F132" si="0">IF(D6&lt;&gt;0,IF(E6/D6&gt;=100,"&gt;&gt;100",E6/D6*100),"-")</f>
        <v>127.96946441663366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46492.85</v>
      </c>
      <c r="E49" s="59">
        <f>E50+E53+E58+E61+E64+E68+E71+E74+E77</f>
        <v>16570</v>
      </c>
      <c r="F49" s="44">
        <f t="shared" si="0"/>
        <v>35.639888714071091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5000</v>
      </c>
      <c r="E58" s="59">
        <f t="shared" si="9"/>
        <v>4000</v>
      </c>
      <c r="F58" s="44">
        <f t="shared" si="0"/>
        <v>80</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5000</v>
      </c>
      <c r="E60" s="193">
        <v>4000</v>
      </c>
      <c r="F60" s="44">
        <f t="shared" si="0"/>
        <v>80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41492.85</v>
      </c>
      <c r="E68" s="59">
        <f t="shared" si="11"/>
        <v>12570</v>
      </c>
      <c r="F68" s="44">
        <f t="shared" si="0"/>
        <v>30.294376019000861</v>
      </c>
    </row>
    <row r="69" spans="1:6" ht="12.75" customHeight="1" x14ac:dyDescent="0.2">
      <c r="A69" s="62" t="s">
        <v>189</v>
      </c>
      <c r="B69" s="63" t="s">
        <v>190</v>
      </c>
      <c r="C69" s="267" t="s">
        <v>189</v>
      </c>
      <c r="D69" s="193">
        <v>41492.85</v>
      </c>
      <c r="E69" s="193">
        <v>12570</v>
      </c>
      <c r="F69" s="44">
        <f t="shared" si="0"/>
        <v>30.294376019000861</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2802.92</v>
      </c>
      <c r="E125" s="59">
        <f t="shared" si="22"/>
        <v>5321.61</v>
      </c>
      <c r="F125" s="44">
        <f t="shared" si="0"/>
        <v>189.85950366046836</v>
      </c>
    </row>
    <row r="126" spans="1:6" ht="12.75" customHeight="1" x14ac:dyDescent="0.2">
      <c r="A126" s="62">
        <v>661</v>
      </c>
      <c r="B126" s="64" t="s">
        <v>303</v>
      </c>
      <c r="C126" s="267" t="s">
        <v>304</v>
      </c>
      <c r="D126" s="59">
        <f t="shared" ref="D126:E126" si="23">SUM(D127:D128)</f>
        <v>2802.92</v>
      </c>
      <c r="E126" s="59">
        <f t="shared" si="23"/>
        <v>5321.61</v>
      </c>
      <c r="F126" s="44">
        <f t="shared" si="0"/>
        <v>189.85950366046836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2802.92</v>
      </c>
      <c r="E128" s="193">
        <v>5321.61</v>
      </c>
      <c r="F128" s="44">
        <f t="shared" si="0"/>
        <v>189.85950366046836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304561.56</v>
      </c>
      <c r="E134" s="59">
        <f t="shared" si="25"/>
        <v>430937.72</v>
      </c>
      <c r="F134" s="44">
        <f t="shared" ref="F134:F229" si="26">IF(D134&lt;&gt;0,IF(E134/D134&gt;=100,"&gt;&gt;100",E134/D134*100),"-")</f>
        <v>141.49445517681218</v>
      </c>
    </row>
    <row r="135" spans="1:6" ht="24" x14ac:dyDescent="0.2">
      <c r="A135" s="62">
        <v>671</v>
      </c>
      <c r="B135" s="181" t="s">
        <v>321</v>
      </c>
      <c r="C135" s="267" t="s">
        <v>322</v>
      </c>
      <c r="D135" s="59">
        <f t="shared" ref="D135:E135" si="27">SUM(D136:D138)</f>
        <v>304561.56</v>
      </c>
      <c r="E135" s="59">
        <f t="shared" si="27"/>
        <v>430937.72</v>
      </c>
      <c r="F135" s="44">
        <f t="shared" si="26"/>
        <v>141.49445517681218</v>
      </c>
    </row>
    <row r="136" spans="1:6" ht="12.75" customHeight="1" x14ac:dyDescent="0.2">
      <c r="A136" s="62">
        <v>6711</v>
      </c>
      <c r="B136" s="64" t="s">
        <v>323</v>
      </c>
      <c r="C136" s="267" t="s">
        <v>324</v>
      </c>
      <c r="D136" s="193">
        <v>304561.56</v>
      </c>
      <c r="E136" s="193">
        <v>430937.72</v>
      </c>
      <c r="F136" s="44">
        <f t="shared" si="26"/>
        <v>141.49445517681218</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351188.17000000004</v>
      </c>
      <c r="E152" s="59">
        <f>E153+E164+E202+E221+E230+E262+E273</f>
        <v>438086.99999999994</v>
      </c>
      <c r="F152" s="44">
        <f t="shared" si="26"/>
        <v>124.74423611706507</v>
      </c>
    </row>
    <row r="153" spans="1:6" ht="12.75" customHeight="1" x14ac:dyDescent="0.2">
      <c r="A153" s="62">
        <v>31</v>
      </c>
      <c r="B153" s="63" t="s">
        <v>356</v>
      </c>
      <c r="C153" s="267" t="s">
        <v>35</v>
      </c>
      <c r="D153" s="59">
        <f t="shared" ref="D153:E153" si="30">D154+D159+D160</f>
        <v>323975.97000000003</v>
      </c>
      <c r="E153" s="59">
        <f t="shared" si="30"/>
        <v>407931.58999999997</v>
      </c>
      <c r="F153" s="44">
        <f t="shared" si="26"/>
        <v>125.9141503612135</v>
      </c>
    </row>
    <row r="154" spans="1:6" ht="12.75" customHeight="1" x14ac:dyDescent="0.2">
      <c r="A154" s="62">
        <v>311</v>
      </c>
      <c r="B154" s="63" t="s">
        <v>357</v>
      </c>
      <c r="C154" s="267" t="s">
        <v>358</v>
      </c>
      <c r="D154" s="59">
        <f t="shared" ref="D154:E154" si="31">SUM(D155:D158)</f>
        <v>265391.01</v>
      </c>
      <c r="E154" s="59">
        <f t="shared" si="31"/>
        <v>322834.19</v>
      </c>
      <c r="F154" s="44">
        <f t="shared" si="26"/>
        <v>121.64473468788562</v>
      </c>
    </row>
    <row r="155" spans="1:6" ht="12.75" customHeight="1" x14ac:dyDescent="0.2">
      <c r="A155" s="62">
        <v>3111</v>
      </c>
      <c r="B155" s="63" t="s">
        <v>359</v>
      </c>
      <c r="C155" s="267" t="s">
        <v>360</v>
      </c>
      <c r="D155" s="193">
        <v>265391.01</v>
      </c>
      <c r="E155" s="193">
        <v>322834.19</v>
      </c>
      <c r="F155" s="44">
        <f t="shared" si="26"/>
        <v>121.64473468788562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5813.44</v>
      </c>
      <c r="E159" s="193">
        <v>6519.62</v>
      </c>
      <c r="F159" s="44">
        <f t="shared" si="26"/>
        <v>112.14736885561733</v>
      </c>
    </row>
    <row r="160" spans="1:6" ht="12.75" customHeight="1" x14ac:dyDescent="0.2">
      <c r="A160" s="62">
        <v>313</v>
      </c>
      <c r="B160" s="64" t="s">
        <v>369</v>
      </c>
      <c r="C160" s="267" t="s">
        <v>370</v>
      </c>
      <c r="D160" s="59">
        <f t="shared" ref="D160:E160" si="32">SUM(D161:D163)</f>
        <v>52771.520000000004</v>
      </c>
      <c r="E160" s="59">
        <f t="shared" si="32"/>
        <v>78577.78</v>
      </c>
      <c r="F160" s="44">
        <f t="shared" si="26"/>
        <v>148.90186979643565</v>
      </c>
    </row>
    <row r="161" spans="1:6" ht="12.75" customHeight="1" x14ac:dyDescent="0.2">
      <c r="A161" s="62">
        <v>3131</v>
      </c>
      <c r="B161" s="64" t="s">
        <v>371</v>
      </c>
      <c r="C161" s="267" t="s">
        <v>372</v>
      </c>
      <c r="D161" s="193">
        <v>20806.64</v>
      </c>
      <c r="E161" s="193">
        <v>25310.14</v>
      </c>
      <c r="F161" s="44">
        <f t="shared" si="26"/>
        <v>121.64453270686666</v>
      </c>
    </row>
    <row r="162" spans="1:6" ht="12.75" customHeight="1" x14ac:dyDescent="0.2">
      <c r="A162" s="62">
        <v>3132</v>
      </c>
      <c r="B162" s="64" t="s">
        <v>373</v>
      </c>
      <c r="C162" s="267" t="s">
        <v>374</v>
      </c>
      <c r="D162" s="193">
        <v>31964.880000000001</v>
      </c>
      <c r="E162" s="193">
        <v>53267.64</v>
      </c>
      <c r="F162" s="44">
        <f t="shared" si="26"/>
        <v>166.64426708312371</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26947.87</v>
      </c>
      <c r="E164" s="59">
        <f>E165+E170+E178+E188+E189+E194</f>
        <v>29887.170000000002</v>
      </c>
      <c r="F164" s="44">
        <f t="shared" si="26"/>
        <v>110.90735557207306</v>
      </c>
    </row>
    <row r="165" spans="1:6" ht="12.75" customHeight="1" x14ac:dyDescent="0.2">
      <c r="A165" s="62">
        <v>321</v>
      </c>
      <c r="B165" s="63" t="s">
        <v>379</v>
      </c>
      <c r="C165" s="267" t="s">
        <v>380</v>
      </c>
      <c r="D165" s="59">
        <f t="shared" ref="D165:E165" si="33">SUM(D166:D169)</f>
        <v>10772.960000000001</v>
      </c>
      <c r="E165" s="59">
        <f t="shared" si="33"/>
        <v>14637.119999999999</v>
      </c>
      <c r="F165" s="44">
        <f t="shared" si="26"/>
        <v>135.8690647695712</v>
      </c>
    </row>
    <row r="166" spans="1:6" ht="12.75" customHeight="1" x14ac:dyDescent="0.2">
      <c r="A166" s="62">
        <v>3211</v>
      </c>
      <c r="B166" s="63" t="s">
        <v>381</v>
      </c>
      <c r="C166" s="267" t="s">
        <v>382</v>
      </c>
      <c r="D166" s="193">
        <v>1033.2</v>
      </c>
      <c r="E166" s="193">
        <v>2231</v>
      </c>
      <c r="F166" s="44">
        <f t="shared" si="26"/>
        <v>215.93108788230739</v>
      </c>
    </row>
    <row r="167" spans="1:6" ht="12.75" customHeight="1" x14ac:dyDescent="0.2">
      <c r="A167" s="62">
        <v>3212</v>
      </c>
      <c r="B167" s="63" t="s">
        <v>383</v>
      </c>
      <c r="C167" s="267" t="s">
        <v>384</v>
      </c>
      <c r="D167" s="193">
        <v>9739.76</v>
      </c>
      <c r="E167" s="193">
        <v>10815.39</v>
      </c>
      <c r="F167" s="44">
        <f t="shared" si="26"/>
        <v>111.04370128216712</v>
      </c>
    </row>
    <row r="168" spans="1:6" ht="12.75" customHeight="1" x14ac:dyDescent="0.2">
      <c r="A168" s="62">
        <v>3213</v>
      </c>
      <c r="B168" s="63" t="s">
        <v>385</v>
      </c>
      <c r="C168" s="267" t="s">
        <v>386</v>
      </c>
      <c r="D168" s="193">
        <v>0</v>
      </c>
      <c r="E168" s="193">
        <v>1590.73</v>
      </c>
      <c r="F168" s="44" t="str">
        <f t="shared" si="26"/>
        <v>-</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6406.1100000000006</v>
      </c>
      <c r="E170" s="59">
        <f t="shared" si="34"/>
        <v>5240.6200000000008</v>
      </c>
      <c r="F170" s="44">
        <f t="shared" si="26"/>
        <v>81.806587773235236</v>
      </c>
    </row>
    <row r="171" spans="1:6" ht="12.75" customHeight="1" x14ac:dyDescent="0.2">
      <c r="A171" s="62">
        <v>3221</v>
      </c>
      <c r="B171" s="63" t="s">
        <v>391</v>
      </c>
      <c r="C171" s="267" t="s">
        <v>392</v>
      </c>
      <c r="D171" s="193">
        <v>714.03</v>
      </c>
      <c r="E171" s="193">
        <v>973.34</v>
      </c>
      <c r="F171" s="44">
        <f t="shared" si="26"/>
        <v>136.31640127165525</v>
      </c>
    </row>
    <row r="172" spans="1:6" ht="12.75" customHeight="1" x14ac:dyDescent="0.2">
      <c r="A172" s="62">
        <v>3222</v>
      </c>
      <c r="B172" s="63" t="s">
        <v>393</v>
      </c>
      <c r="C172" s="267" t="s">
        <v>394</v>
      </c>
      <c r="D172" s="193">
        <v>0</v>
      </c>
      <c r="E172" s="193"/>
      <c r="F172" s="44" t="str">
        <f t="shared" si="26"/>
        <v>-</v>
      </c>
    </row>
    <row r="173" spans="1:6" ht="12.75" customHeight="1" x14ac:dyDescent="0.2">
      <c r="A173" s="62">
        <v>3223</v>
      </c>
      <c r="B173" s="64" t="s">
        <v>395</v>
      </c>
      <c r="C173" s="267" t="s">
        <v>396</v>
      </c>
      <c r="D173" s="193">
        <v>1408.96</v>
      </c>
      <c r="E173" s="193">
        <v>2547.6</v>
      </c>
      <c r="F173" s="44">
        <f t="shared" si="26"/>
        <v>180.81421757892343</v>
      </c>
    </row>
    <row r="174" spans="1:6" ht="12.75" customHeight="1" x14ac:dyDescent="0.2">
      <c r="A174" s="62">
        <v>3224</v>
      </c>
      <c r="B174" s="64" t="s">
        <v>397</v>
      </c>
      <c r="C174" s="267" t="s">
        <v>398</v>
      </c>
      <c r="D174" s="193">
        <v>466.76</v>
      </c>
      <c r="E174" s="193">
        <v>346.34</v>
      </c>
      <c r="F174" s="44">
        <f t="shared" si="26"/>
        <v>74.200874110892101</v>
      </c>
    </row>
    <row r="175" spans="1:6" ht="12.75" customHeight="1" x14ac:dyDescent="0.2">
      <c r="A175" s="62">
        <v>3225</v>
      </c>
      <c r="B175" s="64" t="s">
        <v>399</v>
      </c>
      <c r="C175" s="267" t="s">
        <v>400</v>
      </c>
      <c r="D175" s="193">
        <v>606.65</v>
      </c>
      <c r="E175" s="193">
        <v>61.4</v>
      </c>
      <c r="F175" s="44">
        <f t="shared" si="26"/>
        <v>10.121157174647655</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3209.71</v>
      </c>
      <c r="E177" s="193">
        <v>1311.94</v>
      </c>
      <c r="F177" s="44">
        <f t="shared" si="26"/>
        <v>40.874097659913197</v>
      </c>
    </row>
    <row r="178" spans="1:6" ht="12.75" customHeight="1" x14ac:dyDescent="0.2">
      <c r="A178" s="62">
        <v>323</v>
      </c>
      <c r="B178" s="64" t="s">
        <v>405</v>
      </c>
      <c r="C178" s="267" t="s">
        <v>406</v>
      </c>
      <c r="D178" s="59">
        <f t="shared" ref="D178:E178" si="35">SUM(D179:D187)</f>
        <v>8409.67</v>
      </c>
      <c r="E178" s="59">
        <f t="shared" si="35"/>
        <v>8650.3000000000011</v>
      </c>
      <c r="F178" s="44">
        <f t="shared" si="26"/>
        <v>102.86134889954066</v>
      </c>
    </row>
    <row r="179" spans="1:6" ht="12.75" customHeight="1" x14ac:dyDescent="0.2">
      <c r="A179" s="62">
        <v>3231</v>
      </c>
      <c r="B179" s="64" t="s">
        <v>407</v>
      </c>
      <c r="C179" s="267" t="s">
        <v>408</v>
      </c>
      <c r="D179" s="193">
        <v>810.06</v>
      </c>
      <c r="E179" s="193">
        <v>814.95</v>
      </c>
      <c r="F179" s="44">
        <f t="shared" si="26"/>
        <v>100.6036589882231</v>
      </c>
    </row>
    <row r="180" spans="1:6" ht="12.75" customHeight="1" x14ac:dyDescent="0.2">
      <c r="A180" s="62">
        <v>3232</v>
      </c>
      <c r="B180" s="64" t="s">
        <v>409</v>
      </c>
      <c r="C180" s="267" t="s">
        <v>410</v>
      </c>
      <c r="D180" s="193">
        <v>1213.8</v>
      </c>
      <c r="E180" s="193">
        <v>1900.24</v>
      </c>
      <c r="F180" s="44">
        <f t="shared" si="26"/>
        <v>156.5529741308288</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0</v>
      </c>
      <c r="E182" s="193"/>
      <c r="F182" s="44" t="str">
        <f t="shared" si="26"/>
        <v>-</v>
      </c>
    </row>
    <row r="183" spans="1:6" ht="12.75" customHeight="1" x14ac:dyDescent="0.2">
      <c r="A183" s="62">
        <v>3235</v>
      </c>
      <c r="B183" s="63" t="s">
        <v>415</v>
      </c>
      <c r="C183" s="267" t="s">
        <v>416</v>
      </c>
      <c r="D183" s="193">
        <v>93.75</v>
      </c>
      <c r="E183" s="193">
        <v>18.45</v>
      </c>
      <c r="F183" s="44">
        <f t="shared" si="26"/>
        <v>19.68</v>
      </c>
    </row>
    <row r="184" spans="1:6" ht="12.75" customHeight="1" x14ac:dyDescent="0.2">
      <c r="A184" s="62">
        <v>3236</v>
      </c>
      <c r="B184" s="63" t="s">
        <v>417</v>
      </c>
      <c r="C184" s="267" t="s">
        <v>418</v>
      </c>
      <c r="D184" s="193">
        <v>127.97</v>
      </c>
      <c r="E184" s="193">
        <v>552.82000000000005</v>
      </c>
      <c r="F184" s="44">
        <f t="shared" si="26"/>
        <v>431.99187309525672</v>
      </c>
    </row>
    <row r="185" spans="1:6" ht="12.75" customHeight="1" x14ac:dyDescent="0.2">
      <c r="A185" s="62">
        <v>3237</v>
      </c>
      <c r="B185" s="63" t="s">
        <v>419</v>
      </c>
      <c r="C185" s="267" t="s">
        <v>420</v>
      </c>
      <c r="D185" s="193">
        <v>5959.27</v>
      </c>
      <c r="E185" s="193">
        <v>4977.1000000000004</v>
      </c>
      <c r="F185" s="44">
        <f t="shared" si="26"/>
        <v>83.518618891240038</v>
      </c>
    </row>
    <row r="186" spans="1:6" ht="12.75" customHeight="1" x14ac:dyDescent="0.2">
      <c r="A186" s="62">
        <v>3238</v>
      </c>
      <c r="B186" s="63" t="s">
        <v>421</v>
      </c>
      <c r="C186" s="267" t="s">
        <v>422</v>
      </c>
      <c r="D186" s="193">
        <v>119.82</v>
      </c>
      <c r="E186" s="193">
        <v>249.24</v>
      </c>
      <c r="F186" s="44">
        <f t="shared" si="26"/>
        <v>208.01201802704057</v>
      </c>
    </row>
    <row r="187" spans="1:6" ht="12.75" customHeight="1" x14ac:dyDescent="0.2">
      <c r="A187" s="62">
        <v>3239</v>
      </c>
      <c r="B187" s="63" t="s">
        <v>423</v>
      </c>
      <c r="C187" s="267" t="s">
        <v>424</v>
      </c>
      <c r="D187" s="193">
        <v>85</v>
      </c>
      <c r="E187" s="193">
        <v>137.5</v>
      </c>
      <c r="F187" s="44">
        <f t="shared" si="26"/>
        <v>161.76470588235296</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1359.13</v>
      </c>
      <c r="E194" s="59">
        <f t="shared" si="36"/>
        <v>1359.13</v>
      </c>
      <c r="F194" s="44">
        <f t="shared" si="26"/>
        <v>100</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1359.13</v>
      </c>
      <c r="E196" s="193">
        <v>1359.13</v>
      </c>
      <c r="F196" s="44">
        <f t="shared" si="26"/>
        <v>100</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0</v>
      </c>
      <c r="E198" s="193"/>
      <c r="F198" s="44" t="str">
        <f t="shared" si="26"/>
        <v>-</v>
      </c>
    </row>
    <row r="199" spans="1:6" ht="12.75" customHeight="1" x14ac:dyDescent="0.2">
      <c r="A199" s="62">
        <v>3295</v>
      </c>
      <c r="B199" s="63" t="s">
        <v>447</v>
      </c>
      <c r="C199" s="267" t="s">
        <v>448</v>
      </c>
      <c r="D199" s="193">
        <v>0</v>
      </c>
      <c r="E199" s="193"/>
      <c r="F199" s="44" t="str">
        <f t="shared" si="26"/>
        <v>-</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0</v>
      </c>
      <c r="E201" s="193"/>
      <c r="F201" s="44" t="str">
        <f t="shared" si="26"/>
        <v>-</v>
      </c>
    </row>
    <row r="202" spans="1:6" ht="12.75" customHeight="1" x14ac:dyDescent="0.2">
      <c r="A202" s="62">
        <v>34</v>
      </c>
      <c r="B202" s="182" t="s">
        <v>453</v>
      </c>
      <c r="C202" s="267" t="s">
        <v>454</v>
      </c>
      <c r="D202" s="59">
        <f t="shared" ref="D202:E202" si="37">D203+D208+D216</f>
        <v>264.33000000000004</v>
      </c>
      <c r="E202" s="59">
        <f t="shared" si="37"/>
        <v>268.24</v>
      </c>
      <c r="F202" s="44">
        <f t="shared" si="26"/>
        <v>101.47921159157114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264.33000000000004</v>
      </c>
      <c r="E216" s="59">
        <f t="shared" si="40"/>
        <v>268.24</v>
      </c>
      <c r="F216" s="44">
        <f t="shared" si="26"/>
        <v>101.47921159157114</v>
      </c>
    </row>
    <row r="217" spans="1:6" ht="12.75" customHeight="1" x14ac:dyDescent="0.2">
      <c r="A217" s="62">
        <v>3431</v>
      </c>
      <c r="B217" s="181" t="s">
        <v>483</v>
      </c>
      <c r="C217" s="267" t="s">
        <v>484</v>
      </c>
      <c r="D217" s="193">
        <v>264.22000000000003</v>
      </c>
      <c r="E217" s="193">
        <v>268.24</v>
      </c>
      <c r="F217" s="44">
        <f t="shared" si="26"/>
        <v>101.52145938990236</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0.11</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351188.17000000004</v>
      </c>
      <c r="E299" s="59">
        <f>E152-E297+E298</f>
        <v>438086.99999999994</v>
      </c>
      <c r="F299" s="44">
        <f t="shared" si="68"/>
        <v>124.74423611706507</v>
      </c>
    </row>
    <row r="300" spans="1:6" ht="12.75" customHeight="1" x14ac:dyDescent="0.2">
      <c r="A300" s="62" t="s">
        <v>629</v>
      </c>
      <c r="B300" s="63" t="s">
        <v>640</v>
      </c>
      <c r="C300" s="267" t="s">
        <v>641</v>
      </c>
      <c r="D300" s="59">
        <f>IF(D6&gt;=D299,D6-D299,0)</f>
        <v>2669.1599999999744</v>
      </c>
      <c r="E300" s="59">
        <f>IF(E6&gt;=E299,E6-E299,0)</f>
        <v>14742.330000000016</v>
      </c>
      <c r="F300" s="44">
        <f t="shared" si="68"/>
        <v>552.32095490716779</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32678.95</v>
      </c>
      <c r="E303" s="193">
        <v>40561.879999999997</v>
      </c>
      <c r="F303" s="44">
        <f t="shared" si="68"/>
        <v>124.12234787225415</v>
      </c>
    </row>
    <row r="304" spans="1:6" ht="12.75" customHeight="1" x14ac:dyDescent="0.2">
      <c r="A304" s="62">
        <v>96</v>
      </c>
      <c r="B304" s="228" t="s">
        <v>648</v>
      </c>
      <c r="C304" s="267" t="s">
        <v>649</v>
      </c>
      <c r="D304" s="193">
        <v>66.36</v>
      </c>
      <c r="E304" s="193">
        <v>6976.09</v>
      </c>
      <c r="F304" s="44" t="str">
        <f t="shared" si="68"/>
        <v>&gt;&gt;100</v>
      </c>
    </row>
    <row r="305" spans="1:6" ht="12" x14ac:dyDescent="0.2">
      <c r="A305" s="62">
        <v>9661</v>
      </c>
      <c r="B305" s="228" t="s">
        <v>650</v>
      </c>
      <c r="C305" s="267" t="s">
        <v>651</v>
      </c>
      <c r="D305" s="193">
        <v>66.36</v>
      </c>
      <c r="E305" s="193">
        <v>411.45</v>
      </c>
      <c r="F305" s="44">
        <f t="shared" si="68"/>
        <v>620.02712477396017</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6084.82</v>
      </c>
      <c r="E360" s="59">
        <f t="shared" si="86"/>
        <v>8953.89</v>
      </c>
      <c r="F360" s="44">
        <f t="shared" si="72"/>
        <v>147.15127152487665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6084.82</v>
      </c>
      <c r="E373" s="59">
        <f t="shared" si="90"/>
        <v>8953.89</v>
      </c>
      <c r="F373" s="44">
        <f t="shared" si="72"/>
        <v>147.15127152487665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6084.82</v>
      </c>
      <c r="E379" s="59">
        <f t="shared" si="92"/>
        <v>8953.89</v>
      </c>
      <c r="F379" s="44">
        <f t="shared" si="72"/>
        <v>147.15127152487665</v>
      </c>
    </row>
    <row r="380" spans="1:6" ht="12.75" customHeight="1" x14ac:dyDescent="0.2">
      <c r="A380" s="62">
        <v>4221</v>
      </c>
      <c r="B380" s="63" t="s">
        <v>695</v>
      </c>
      <c r="C380" s="267" t="s">
        <v>787</v>
      </c>
      <c r="D380" s="193">
        <v>0</v>
      </c>
      <c r="E380" s="193">
        <v>498.5</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6084.82</v>
      </c>
      <c r="E382" s="193">
        <v>8455.39</v>
      </c>
      <c r="F382" s="44">
        <f t="shared" si="72"/>
        <v>138.9587530937645</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6084.82</v>
      </c>
      <c r="E418" s="59">
        <f t="shared" si="102"/>
        <v>8953.89</v>
      </c>
      <c r="F418" s="44">
        <f t="shared" si="72"/>
        <v>147.15127152487665</v>
      </c>
    </row>
    <row r="419" spans="1:6" ht="12.75" customHeight="1" x14ac:dyDescent="0.2">
      <c r="A419" s="62">
        <v>92212</v>
      </c>
      <c r="B419" s="63" t="s">
        <v>844</v>
      </c>
      <c r="C419" s="267" t="s">
        <v>845</v>
      </c>
      <c r="D419" s="193">
        <v>0</v>
      </c>
      <c r="E419" s="193">
        <v>421.35</v>
      </c>
      <c r="F419" s="44" t="str">
        <f t="shared" si="72"/>
        <v>-</v>
      </c>
    </row>
    <row r="420" spans="1:6" ht="12.75" customHeight="1" x14ac:dyDescent="0.2">
      <c r="A420" s="62">
        <v>92222</v>
      </c>
      <c r="B420" s="63" t="s">
        <v>846</v>
      </c>
      <c r="C420" s="267" t="s">
        <v>847</v>
      </c>
      <c r="D420" s="193">
        <v>748.71</v>
      </c>
      <c r="E420" s="193">
        <v>0</v>
      </c>
      <c r="F420" s="44">
        <f t="shared" si="72"/>
        <v>0</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353857.33</v>
      </c>
      <c r="E422" s="59">
        <f>E6+E308</f>
        <v>452829.32999999996</v>
      </c>
      <c r="F422" s="44">
        <f t="shared" si="72"/>
        <v>127.96946441663366</v>
      </c>
    </row>
    <row r="423" spans="1:6" ht="12.75" customHeight="1" x14ac:dyDescent="0.2">
      <c r="A423" s="62" t="s">
        <v>629</v>
      </c>
      <c r="B423" s="63" t="s">
        <v>852</v>
      </c>
      <c r="C423" s="267" t="s">
        <v>853</v>
      </c>
      <c r="D423" s="59">
        <f t="shared" ref="D423:E423" si="103">D299+D360</f>
        <v>357272.99000000005</v>
      </c>
      <c r="E423" s="59">
        <f t="shared" si="103"/>
        <v>447040.88999999996</v>
      </c>
      <c r="F423" s="44">
        <f t="shared" si="72"/>
        <v>125.12585684129101</v>
      </c>
    </row>
    <row r="424" spans="1:6" ht="12.75" customHeight="1" x14ac:dyDescent="0.2">
      <c r="A424" s="62" t="s">
        <v>629</v>
      </c>
      <c r="B424" s="63" t="s">
        <v>854</v>
      </c>
      <c r="C424" s="267" t="s">
        <v>855</v>
      </c>
      <c r="D424" s="59">
        <f t="shared" ref="D424:E424" si="104">IF(D422&gt;=D423,D422-D423,0)</f>
        <v>0</v>
      </c>
      <c r="E424" s="59">
        <f t="shared" si="104"/>
        <v>5788.4400000000023</v>
      </c>
      <c r="F424" s="44" t="str">
        <f t="shared" si="72"/>
        <v>-</v>
      </c>
    </row>
    <row r="425" spans="1:6" ht="12.75" customHeight="1" x14ac:dyDescent="0.2">
      <c r="A425" s="62" t="s">
        <v>629</v>
      </c>
      <c r="B425" s="63" t="s">
        <v>856</v>
      </c>
      <c r="C425" s="267" t="s">
        <v>857</v>
      </c>
      <c r="D425" s="59">
        <f t="shared" ref="D425:E425" si="105">IF(D423&gt;=D422,D423-D422,0)</f>
        <v>3415.6600000000326</v>
      </c>
      <c r="E425" s="59">
        <f t="shared" si="105"/>
        <v>0</v>
      </c>
      <c r="F425" s="44">
        <f t="shared" si="72"/>
        <v>0</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33427.660000000003</v>
      </c>
      <c r="E427" s="59">
        <f t="shared" si="107"/>
        <v>40140.53</v>
      </c>
      <c r="F427" s="44">
        <f t="shared" si="72"/>
        <v>120.08178257167866</v>
      </c>
    </row>
    <row r="428" spans="1:6" ht="24" x14ac:dyDescent="0.2">
      <c r="A428" s="269" t="s">
        <v>863</v>
      </c>
      <c r="B428" s="263" t="s">
        <v>864</v>
      </c>
      <c r="C428" s="270" t="s">
        <v>865</v>
      </c>
      <c r="D428" s="80">
        <f t="shared" ref="D428:E428" si="108">D304+D421</f>
        <v>66.36</v>
      </c>
      <c r="E428" s="80">
        <f t="shared" si="108"/>
        <v>6976.09</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353857.33</v>
      </c>
      <c r="E643" s="59">
        <f>E422+E430</f>
        <v>452829.32999999996</v>
      </c>
      <c r="F643" s="44">
        <f t="shared" si="109"/>
        <v>127.96946441663366</v>
      </c>
    </row>
    <row r="644" spans="1:6" ht="12.75" customHeight="1" x14ac:dyDescent="0.2">
      <c r="A644" s="62" t="s">
        <v>629</v>
      </c>
      <c r="B644" s="63" t="s">
        <v>1285</v>
      </c>
      <c r="C644" s="267" t="s">
        <v>1286</v>
      </c>
      <c r="D644" s="59">
        <f>D423+D535</f>
        <v>357272.99000000005</v>
      </c>
      <c r="E644" s="59">
        <f>E423+E535</f>
        <v>447040.88999999996</v>
      </c>
      <c r="F644" s="44">
        <f t="shared" si="109"/>
        <v>125.12585684129101</v>
      </c>
    </row>
    <row r="645" spans="1:6" ht="12.75" customHeight="1" x14ac:dyDescent="0.2">
      <c r="A645" s="62" t="s">
        <v>629</v>
      </c>
      <c r="B645" s="63" t="s">
        <v>1287</v>
      </c>
      <c r="C645" s="267" t="s">
        <v>1288</v>
      </c>
      <c r="D645" s="59">
        <f t="shared" ref="D645:E645" si="163">IF(D643&gt;=D644,D643-D644,0)</f>
        <v>0</v>
      </c>
      <c r="E645" s="59">
        <f t="shared" si="163"/>
        <v>5788.4400000000023</v>
      </c>
      <c r="F645" s="44" t="str">
        <f t="shared" si="109"/>
        <v>-</v>
      </c>
    </row>
    <row r="646" spans="1:6" ht="12.75" customHeight="1" x14ac:dyDescent="0.2">
      <c r="A646" s="62" t="s">
        <v>629</v>
      </c>
      <c r="B646" s="63" t="s">
        <v>1289</v>
      </c>
      <c r="C646" s="267" t="s">
        <v>1290</v>
      </c>
      <c r="D646" s="59">
        <f t="shared" ref="D646:E646" si="164">IF(D644&gt;=D643,D644-D643,0)</f>
        <v>3415.6600000000326</v>
      </c>
      <c r="E646" s="59">
        <f t="shared" si="164"/>
        <v>0</v>
      </c>
      <c r="F646" s="44">
        <f t="shared" si="109"/>
        <v>0</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33427.660000000003</v>
      </c>
      <c r="E648" s="59">
        <f>IF(E427-E426+E642-E641&gt;=0,E427-E426+E642-E641,0)</f>
        <v>40140.53</v>
      </c>
      <c r="F648" s="44">
        <f t="shared" si="109"/>
        <v>120.08178257167866</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36843.320000000036</v>
      </c>
      <c r="E650" s="59">
        <f t="shared" si="166"/>
        <v>34352.089999999997</v>
      </c>
      <c r="F650" s="44">
        <f t="shared" si="109"/>
        <v>93.238312942481741</v>
      </c>
    </row>
    <row r="651" spans="1:6" ht="24" x14ac:dyDescent="0.2">
      <c r="A651" s="269" t="s">
        <v>1299</v>
      </c>
      <c r="B651" s="183" t="s">
        <v>1300</v>
      </c>
      <c r="C651" s="270" t="s">
        <v>1299</v>
      </c>
      <c r="D651" s="195">
        <v>0</v>
      </c>
      <c r="E651" s="195"/>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3285.4</v>
      </c>
      <c r="E653" s="193">
        <v>3471.75</v>
      </c>
      <c r="F653" s="44">
        <f t="shared" ref="F653:F740" si="167">IF(D653&lt;&gt;0,IF(E653/D653&gt;=100,"&gt;&gt;100",E653/D653*100),"-")</f>
        <v>105.6720642844098</v>
      </c>
    </row>
    <row r="654" spans="1:6" ht="12.75" customHeight="1" x14ac:dyDescent="0.2">
      <c r="A654" s="62" t="s">
        <v>1304</v>
      </c>
      <c r="B654" s="63" t="s">
        <v>1305</v>
      </c>
      <c r="C654" s="267" t="s">
        <v>1304</v>
      </c>
      <c r="D654" s="193">
        <v>452118.93</v>
      </c>
      <c r="E654" s="193">
        <v>456302.26</v>
      </c>
      <c r="F654" s="44">
        <f t="shared" si="167"/>
        <v>100.92527202964052</v>
      </c>
    </row>
    <row r="655" spans="1:6" ht="12.75" customHeight="1" x14ac:dyDescent="0.2">
      <c r="A655" s="62" t="s">
        <v>1306</v>
      </c>
      <c r="B655" s="63" t="s">
        <v>1307</v>
      </c>
      <c r="C655" s="267" t="s">
        <v>1306</v>
      </c>
      <c r="D655" s="193">
        <v>451240.57</v>
      </c>
      <c r="E655" s="193">
        <v>447038.64</v>
      </c>
      <c r="F655" s="44">
        <f t="shared" si="167"/>
        <v>99.06880491707561</v>
      </c>
    </row>
    <row r="656" spans="1:6" ht="24" x14ac:dyDescent="0.2">
      <c r="A656" s="62">
        <v>11</v>
      </c>
      <c r="B656" s="63" t="s">
        <v>1308</v>
      </c>
      <c r="C656" s="267" t="s">
        <v>1309</v>
      </c>
      <c r="D656" s="59">
        <f t="shared" ref="D656:E656" si="168">+D653+D654-D655</f>
        <v>4163.7600000000093</v>
      </c>
      <c r="E656" s="59">
        <f t="shared" si="168"/>
        <v>12735.369999999995</v>
      </c>
      <c r="F656" s="44">
        <f t="shared" si="167"/>
        <v>305.86224950525411</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14</v>
      </c>
      <c r="E658" s="273">
        <v>14</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13</v>
      </c>
      <c r="E660" s="273">
        <v>14</v>
      </c>
      <c r="F660" s="44">
        <f t="shared" si="167"/>
        <v>107.69230769230769</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5000</v>
      </c>
      <c r="E674" s="193">
        <v>4000</v>
      </c>
      <c r="F674" s="44">
        <f t="shared" si="167"/>
        <v>80</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32891.1</v>
      </c>
      <c r="E683" s="191"/>
      <c r="F683" s="70">
        <f t="shared" si="167"/>
        <v>0</v>
      </c>
    </row>
    <row r="684" spans="1:6" ht="24" x14ac:dyDescent="0.2">
      <c r="A684" s="69">
        <v>63613</v>
      </c>
      <c r="B684" s="181" t="s">
        <v>1365</v>
      </c>
      <c r="C684" s="301" t="s">
        <v>1366</v>
      </c>
      <c r="D684" s="191">
        <v>8601.75</v>
      </c>
      <c r="E684" s="191">
        <v>12570</v>
      </c>
      <c r="F684" s="70">
        <f t="shared" si="167"/>
        <v>146.13305432034178</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441.44</v>
      </c>
      <c r="E733" s="191"/>
      <c r="F733" s="70">
        <f t="shared" si="167"/>
        <v>0</v>
      </c>
    </row>
    <row r="734" spans="1:6" ht="12.75" customHeight="1" x14ac:dyDescent="0.2">
      <c r="A734" s="69">
        <v>32121</v>
      </c>
      <c r="B734" s="64" t="s">
        <v>1445</v>
      </c>
      <c r="C734" s="301" t="s">
        <v>1446</v>
      </c>
      <c r="D734" s="191">
        <v>9739.76</v>
      </c>
      <c r="E734" s="191">
        <v>10815.39</v>
      </c>
      <c r="F734" s="70">
        <f t="shared" si="167"/>
        <v>111.04370128216712</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113.81</v>
      </c>
      <c r="E736" s="193">
        <v>552.82000000000005</v>
      </c>
      <c r="F736" s="44">
        <f t="shared" si="167"/>
        <v>485.73939021175647</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1359.13</v>
      </c>
      <c r="E742" s="191">
        <v>1359.13</v>
      </c>
      <c r="F742" s="70">
        <f t="shared" si="169"/>
        <v>100</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 zoomScaleNormal="100" workbookViewId="0">
      <selection activeCell="D5" sqref="D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3</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50660</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Office1</cp:lastModifiedBy>
  <cp:lastPrinted>2025-10-08T10:34:40Z</cp:lastPrinted>
  <dcterms:created xsi:type="dcterms:W3CDTF">2022-04-01T05:14:30Z</dcterms:created>
  <dcterms:modified xsi:type="dcterms:W3CDTF">2025-10-08T10:34:48Z</dcterms:modified>
</cp:coreProperties>
</file>